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5600" windowHeight="9480" activeTab="0"/>
  </bookViews>
  <sheets>
    <sheet name="MIAA 01-2017" sheetId="1" r:id="rId1"/>
    <sheet name="Hoja3" sheetId="2" r:id="rId2"/>
    <sheet name="Hoja4" sheetId="3" r:id="rId3"/>
    <sheet name="Hoja5" sheetId="4" r:id="rId4"/>
  </sheets>
  <definedNames>
    <definedName name="_xlnm.Print_Area" localSheetId="0">'MIAA 01-2017'!$A$1:$F$103</definedName>
    <definedName name="_xlnm.Print_Titles" localSheetId="0">'MIAA 01-2017'!$A:$F,'MIAA 01-2017'!$1:$9</definedName>
  </definedNames>
  <calcPr fullCalcOnLoad="1"/>
</workbook>
</file>

<file path=xl/sharedStrings.xml><?xml version="1.0" encoding="utf-8"?>
<sst xmlns="http://schemas.openxmlformats.org/spreadsheetml/2006/main" count="126" uniqueCount="94">
  <si>
    <t>DIRECCIÓN HACIENDA MUNICIPAL</t>
  </si>
  <si>
    <t>NOMBRE DE LA CUENTA</t>
  </si>
  <si>
    <t>SALDO DISPONIBLE</t>
  </si>
  <si>
    <t>SUMA QUE SE REBAJA</t>
  </si>
  <si>
    <t>SUMA QUE SE AUMENTA</t>
  </si>
  <si>
    <t>NUEVO SALDO DISPONIBLE</t>
  </si>
  <si>
    <t>ASIENTO Nº 1</t>
  </si>
  <si>
    <t>ASIENTO Nº 2</t>
  </si>
  <si>
    <t>ASIENTO Nº 3</t>
  </si>
  <si>
    <t>ASIENTO Nº 4</t>
  </si>
  <si>
    <t xml:space="preserve"> ALCALDE MUNICIPAL </t>
  </si>
  <si>
    <t>CONTADOR MUNICIPAL</t>
  </si>
  <si>
    <t>a)      Justificación del movimiento presupuestario que se realiza</t>
  </si>
  <si>
    <t xml:space="preserve">CÓDIGO </t>
  </si>
  <si>
    <t>MODIFICACIONES DE UN MISMO PROGRAMA</t>
  </si>
  <si>
    <t xml:space="preserve"> DIRECTOR DE HACIENDA </t>
  </si>
  <si>
    <t>MODIFICACIONES DE PROGRAMA A  PROGRAMA</t>
  </si>
  <si>
    <t>ASIENTO Nº 5</t>
  </si>
  <si>
    <t>Equipo de comunicación</t>
  </si>
  <si>
    <t>Encargada de Presupuesto</t>
  </si>
  <si>
    <t>Tesorero Municipal</t>
  </si>
  <si>
    <t xml:space="preserve">APROBADA POR EL CONCEJO MUNICIPAL EN LA SESIÓN Ordinaria Nº </t>
  </si>
  <si>
    <t>Tintas pinturas y diluyentes</t>
  </si>
  <si>
    <t>Combustibles y lubricantes</t>
  </si>
  <si>
    <t>Herramientas e instrumentos</t>
  </si>
  <si>
    <t>01.01.01.08.07</t>
  </si>
  <si>
    <t>01.01.02.01.04</t>
  </si>
  <si>
    <t>MODIFICACIÓN PRESUPUESTARIA 03-2017</t>
  </si>
  <si>
    <t>03.02.01.04.05.02.02</t>
  </si>
  <si>
    <t>Mantenimiento rutinario en calles de lastre y concreto</t>
  </si>
  <si>
    <t>03.02.01.04.02.03.02</t>
  </si>
  <si>
    <t>03.02.01.03.05.02.02</t>
  </si>
  <si>
    <t xml:space="preserve">Mantenimiento rutinario en calles de lastre  </t>
  </si>
  <si>
    <t>03.02.01.03.02.03.02</t>
  </si>
  <si>
    <t>03.02.01.03.01.01.02</t>
  </si>
  <si>
    <t xml:space="preserve">Se realiza la modificación para pasar los proyectos de la Unidad Técnica de Gestión Vial para que sean ejecutados por Administración, para la compra de materiales y productos minerales y asfálticos y para alquiler de maquinaria. </t>
  </si>
  <si>
    <t>02.28.01.04.03</t>
  </si>
  <si>
    <t>Servicios de ingeniería</t>
  </si>
  <si>
    <t>Se realiza la modificación presupuestaria solicitada por la Ing. Emilia Jiménez para la compra de radios que se requieren para la atención y articulación de los equipos de primera respuesta para las emergencias del Cantón.</t>
  </si>
  <si>
    <t>Servicios especiales</t>
  </si>
  <si>
    <t>Contribución patronal al seguro de salud de la c.c.s.s.</t>
  </si>
  <si>
    <t>Contribución patronal banco pop</t>
  </si>
  <si>
    <t>Contribución patronal seguro pensiones</t>
  </si>
  <si>
    <t>Aporte pat. régimen obligatorio pensiones complem.</t>
  </si>
  <si>
    <t>Contribución patronal a otros fondos adm por otros e.p.</t>
  </si>
  <si>
    <t>Contribución patronal  a fondos administrados por entes privados</t>
  </si>
  <si>
    <t>Prestaciones legales</t>
  </si>
  <si>
    <t>01.01.01.02.01</t>
  </si>
  <si>
    <t>Servicio de agua y alcantarillado</t>
  </si>
  <si>
    <t>02.09.02,00,01,03</t>
  </si>
  <si>
    <t>02,09,02,00,03,03</t>
  </si>
  <si>
    <t>02,09,02,00,04,01</t>
  </si>
  <si>
    <t>02,09,02,00,04,05</t>
  </si>
  <si>
    <t>02,09,02,00,05,01</t>
  </si>
  <si>
    <t>02,09,02,00,05,02</t>
  </si>
  <si>
    <t>02,09,02,00,05,03</t>
  </si>
  <si>
    <t>02,09,02,00,05,05</t>
  </si>
  <si>
    <t>02,09,02,01,04,99</t>
  </si>
  <si>
    <t>02,09,02,02,99,99</t>
  </si>
  <si>
    <t>Decimotercer mes</t>
  </si>
  <si>
    <t>Otros útiles materiales y suminsitros</t>
  </si>
  <si>
    <t>02.09.02.01.05.01</t>
  </si>
  <si>
    <t>Transporte dentro del país</t>
  </si>
  <si>
    <t>02.09.02.06.01.04</t>
  </si>
  <si>
    <t>Transferencia al Comité Cantonal de Deportes y Recreación</t>
  </si>
  <si>
    <t>Se realiza la modificación presupuestaria solicitada por la Alcaldia para presupuestar por servicios especiales para la contratación de un Promotor Deportivo, para los arbitrajes de los encuentros de la Asociación Deportiva Municipal Santa Ana, para la compra de implementos deportivos, para los transportes de los encuentros que tendrá la Asociación Deportiva Municipal Santa Ana y una transferencia para el Comité Cantonal de Deportes y Recreación para el pago de las cargas sociales de los jugadores de la Asociación Deportiva Municipal Santa Ana.</t>
  </si>
  <si>
    <t>01.01.01.04.05</t>
  </si>
  <si>
    <t>Servicios de desarrollo de sistemas informáticos</t>
  </si>
  <si>
    <t>Servicios de agua y alcantarillado</t>
  </si>
  <si>
    <t>01.01.01.04.06</t>
  </si>
  <si>
    <t>Servicios Generales</t>
  </si>
  <si>
    <t>01.01.02.04.01</t>
  </si>
  <si>
    <t>01.01.02.99.02</t>
  </si>
  <si>
    <t>Útiles y materiales médico, hospitalario y de investigación</t>
  </si>
  <si>
    <t>01.01.02.99.99</t>
  </si>
  <si>
    <t>Mantenimiento y reparación de equipo y mobiliario de oficina</t>
  </si>
  <si>
    <t>03.01.00.05.02.01</t>
  </si>
  <si>
    <t>Techado salida de la Escuela Andrés Bello</t>
  </si>
  <si>
    <t>02.10.07.01.03.02</t>
  </si>
  <si>
    <t>Publicidad y propaganda</t>
  </si>
  <si>
    <t>02.10.07.01.03.01</t>
  </si>
  <si>
    <t>Información</t>
  </si>
  <si>
    <t>02.10.07.01.08.08</t>
  </si>
  <si>
    <t>Mantenimiento y reparación de equipo de cómputo</t>
  </si>
  <si>
    <t>02.10.07.02.99.99</t>
  </si>
  <si>
    <t>Otros materiales y suministros de oficina</t>
  </si>
  <si>
    <t>Se realiza la modificación solicitada por el Promotor Social para la compra de 4 kits de robótica para que los jóvenes puedan practicar para las Olimpiadas Nacionales y para el Mundial de Robótica.</t>
  </si>
  <si>
    <t>Se realiza la modificación presupuestaria para dar contenido presupuestario al proyecto de Techado de la salidad de la Escuela Andrés Bello, dado que por la construcción del Parque se cerró la salida del costado este de la escuela y ahora los estudiantes deben salir por el costado oeste.</t>
  </si>
  <si>
    <t>02.28.05.01.03</t>
  </si>
  <si>
    <t>Otros servicios de gestión y apoyo</t>
  </si>
  <si>
    <t>Otros útiles materiales y suministros</t>
  </si>
  <si>
    <t>01.01.06.03.01</t>
  </si>
  <si>
    <t>01.01.02.01.01</t>
  </si>
  <si>
    <t>Corregir el código por error se puso 02.09.02 y el correcto 01.01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</si>
</sst>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 _P_t_s_-;\-* #,##0.00\ _P_t_s_-;_-* &quot;-&quot;??\ _P_t_s_-;_-@_-"/>
  </numFmts>
  <fonts count="50">
    <font>
      <sz val="11"/>
      <name val="Arial"/>
      <family val="0"/>
    </font>
    <font>
      <sz val="8"/>
      <name val="Arial"/>
      <family val="2"/>
    </font>
    <font>
      <b/>
      <sz val="12"/>
      <name val="Euphemia"/>
      <family val="2"/>
    </font>
    <font>
      <sz val="10"/>
      <name val="Euphemia"/>
      <family val="2"/>
    </font>
    <font>
      <b/>
      <sz val="11"/>
      <name val="Euphemia"/>
      <family val="2"/>
    </font>
    <font>
      <b/>
      <sz val="10"/>
      <name val="Euphemia"/>
      <family val="2"/>
    </font>
    <font>
      <sz val="10"/>
      <color indexed="8"/>
      <name val="Euphemia"/>
      <family val="2"/>
    </font>
    <font>
      <sz val="11"/>
      <name val="Euphemi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Euphemia"/>
      <family val="2"/>
    </font>
    <font>
      <b/>
      <sz val="12"/>
      <color indexed="13"/>
      <name val="Euphem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FF00"/>
      <name val="Euphemia"/>
      <family val="2"/>
    </font>
    <font>
      <b/>
      <sz val="12"/>
      <color rgb="FFFF0000"/>
      <name val="Euphemi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0066"/>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3">
    <xf numFmtId="0" fontId="0" fillId="0" borderId="0" xfId="0" applyAlignment="1">
      <alignment/>
    </xf>
    <xf numFmtId="0" fontId="3" fillId="0" borderId="0" xfId="0" applyFont="1" applyAlignment="1">
      <alignment vertical="center" wrapText="1"/>
    </xf>
    <xf numFmtId="0" fontId="5"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34" borderId="10" xfId="0" applyFont="1" applyFill="1" applyBorder="1" applyAlignment="1">
      <alignment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4" fontId="5" fillId="35" borderId="10"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0" fontId="5" fillId="36" borderId="11" xfId="0" applyNumberFormat="1" applyFont="1" applyFill="1" applyBorder="1" applyAlignment="1" applyProtection="1">
      <alignment horizontal="center" vertical="center" wrapText="1"/>
      <protection/>
    </xf>
    <xf numFmtId="4" fontId="6" fillId="0" borderId="10" xfId="53" applyNumberFormat="1" applyFont="1" applyBorder="1" applyAlignment="1">
      <alignment vertical="center" wrapText="1"/>
      <protection/>
    </xf>
    <xf numFmtId="0" fontId="5"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xf>
    <xf numFmtId="0" fontId="3" fillId="34" borderId="0" xfId="0" applyFont="1" applyFill="1" applyAlignment="1">
      <alignment vertical="center" wrapText="1"/>
    </xf>
    <xf numFmtId="4" fontId="3" fillId="34" borderId="0" xfId="0" applyNumberFormat="1" applyFont="1" applyFill="1" applyAlignment="1">
      <alignment vertical="center" wrapText="1"/>
    </xf>
    <xf numFmtId="4" fontId="3" fillId="0" borderId="0" xfId="0" applyNumberFormat="1" applyFont="1" applyAlignment="1">
      <alignment vertical="center" wrapText="1"/>
    </xf>
    <xf numFmtId="0" fontId="5" fillId="0" borderId="0" xfId="0" applyFont="1" applyAlignment="1">
      <alignment horizontal="center" vertical="center" wrapText="1"/>
    </xf>
    <xf numFmtId="0" fontId="3" fillId="0" borderId="0" xfId="0" applyFont="1" applyAlignment="1">
      <alignment horizontal="justify" vertical="center" wrapText="1"/>
    </xf>
    <xf numFmtId="0" fontId="5" fillId="35" borderId="10" xfId="0" applyNumberFormat="1" applyFont="1" applyFill="1" applyBorder="1" applyAlignment="1" applyProtection="1">
      <alignment horizontal="left" vertical="center" wrapText="1"/>
      <protection/>
    </xf>
    <xf numFmtId="0" fontId="5" fillId="0" borderId="0" xfId="0" applyFont="1" applyAlignment="1">
      <alignment horizontal="left" vertical="center" wrapText="1"/>
    </xf>
    <xf numFmtId="0" fontId="5" fillId="35" borderId="11" xfId="0" applyNumberFormat="1" applyFont="1" applyFill="1" applyBorder="1" applyAlignment="1" applyProtection="1">
      <alignment horizontal="left" vertical="center" wrapText="1"/>
      <protection/>
    </xf>
    <xf numFmtId="0" fontId="5" fillId="35" borderId="13"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8" fillId="37" borderId="0" xfId="0" applyFont="1" applyFill="1" applyAlignment="1">
      <alignment horizontal="center" vertical="center" wrapText="1"/>
    </xf>
    <xf numFmtId="0" fontId="49" fillId="38" borderId="0" xfId="0" applyFont="1" applyFill="1" applyAlignment="1">
      <alignment horizontal="center" vertical="center" wrapText="1"/>
    </xf>
    <xf numFmtId="43" fontId="3" fillId="0" borderId="0" xfId="48" applyFont="1" applyAlignment="1">
      <alignment vertical="center" wrapText="1"/>
    </xf>
    <xf numFmtId="0" fontId="3" fillId="38" borderId="10" xfId="0" applyFont="1"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152400</xdr:rowOff>
    </xdr:from>
    <xdr:to>
      <xdr:col>5</xdr:col>
      <xdr:colOff>857250</xdr:colOff>
      <xdr:row>3</xdr:row>
      <xdr:rowOff>76200</xdr:rowOff>
    </xdr:to>
    <xdr:pic>
      <xdr:nvPicPr>
        <xdr:cNvPr id="1" name="Picture 1"/>
        <xdr:cNvPicPr preferRelativeResize="1">
          <a:picLocks noChangeAspect="1"/>
        </xdr:cNvPicPr>
      </xdr:nvPicPr>
      <xdr:blipFill>
        <a:blip r:embed="rId1"/>
        <a:stretch>
          <a:fillRect/>
        </a:stretch>
      </xdr:blipFill>
      <xdr:spPr>
        <a:xfrm>
          <a:off x="400050" y="152400"/>
          <a:ext cx="84677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6:H102"/>
  <sheetViews>
    <sheetView showGridLines="0" tabSelected="1" zoomScalePageLayoutView="0" workbookViewId="0" topLeftCell="A37">
      <selection activeCell="E83" sqref="E83"/>
    </sheetView>
  </sheetViews>
  <sheetFormatPr defaultColWidth="11.00390625" defaultRowHeight="14.25"/>
  <cols>
    <col min="1" max="1" width="17.875" style="1" customWidth="1"/>
    <col min="2" max="2" width="37.375" style="1" customWidth="1"/>
    <col min="3" max="6" width="16.625" style="1" customWidth="1"/>
    <col min="7" max="7" width="20.25390625" style="18" customWidth="1"/>
    <col min="8" max="8" width="14.75390625" style="1" bestFit="1" customWidth="1"/>
    <col min="9" max="9" width="11.25390625" style="1" bestFit="1" customWidth="1"/>
    <col min="10" max="16384" width="11.00390625" style="1" customWidth="1"/>
  </cols>
  <sheetData>
    <row r="1" ht="15"/>
    <row r="2" ht="15"/>
    <row r="3" ht="15"/>
    <row r="4" ht="15"/>
    <row r="6" spans="1:6" ht="18">
      <c r="A6" s="27" t="s">
        <v>0</v>
      </c>
      <c r="B6" s="27"/>
      <c r="C6" s="27"/>
      <c r="D6" s="27"/>
      <c r="E6" s="27"/>
      <c r="F6" s="27"/>
    </row>
    <row r="7" spans="1:6" ht="18.75">
      <c r="A7" s="28" t="s">
        <v>27</v>
      </c>
      <c r="B7" s="28"/>
      <c r="C7" s="28"/>
      <c r="D7" s="28"/>
      <c r="E7" s="28"/>
      <c r="F7" s="28"/>
    </row>
    <row r="8" spans="1:6" ht="18.75">
      <c r="A8" s="28" t="s">
        <v>21</v>
      </c>
      <c r="B8" s="28"/>
      <c r="C8" s="28"/>
      <c r="D8" s="28"/>
      <c r="E8" s="28"/>
      <c r="F8" s="28"/>
    </row>
    <row r="9" ht="15">
      <c r="H9" s="31"/>
    </row>
    <row r="10" spans="1:6" ht="18">
      <c r="A10" s="29" t="s">
        <v>14</v>
      </c>
      <c r="B10" s="29"/>
      <c r="C10" s="29"/>
      <c r="D10" s="29"/>
      <c r="E10" s="29"/>
      <c r="F10" s="29"/>
    </row>
    <row r="12" spans="1:6" ht="27.75" customHeight="1">
      <c r="A12" s="2" t="s">
        <v>13</v>
      </c>
      <c r="B12" s="2" t="s">
        <v>1</v>
      </c>
      <c r="C12" s="2" t="s">
        <v>2</v>
      </c>
      <c r="D12" s="2" t="s">
        <v>3</v>
      </c>
      <c r="E12" s="2" t="s">
        <v>4</v>
      </c>
      <c r="F12" s="2" t="s">
        <v>5</v>
      </c>
    </row>
    <row r="13" spans="1:6" ht="15.75" customHeight="1">
      <c r="A13" s="3" t="s">
        <v>6</v>
      </c>
      <c r="B13" s="4"/>
      <c r="C13" s="4"/>
      <c r="D13" s="4"/>
      <c r="E13" s="4"/>
      <c r="F13" s="5"/>
    </row>
    <row r="14" spans="1:6" ht="36.75" customHeight="1">
      <c r="A14" s="6" t="s">
        <v>28</v>
      </c>
      <c r="B14" s="7" t="s">
        <v>29</v>
      </c>
      <c r="C14" s="8">
        <v>50000000</v>
      </c>
      <c r="D14" s="8">
        <v>50000000</v>
      </c>
      <c r="E14" s="8"/>
      <c r="F14" s="8">
        <f>+C14-D14+E14</f>
        <v>0</v>
      </c>
    </row>
    <row r="15" spans="1:6" ht="15" customHeight="1">
      <c r="A15" s="6" t="s">
        <v>31</v>
      </c>
      <c r="B15" s="7" t="s">
        <v>32</v>
      </c>
      <c r="C15" s="8">
        <v>30000000</v>
      </c>
      <c r="D15" s="8">
        <v>30000000</v>
      </c>
      <c r="E15" s="8"/>
      <c r="F15" s="8">
        <f>+C15-D15+E15</f>
        <v>0</v>
      </c>
    </row>
    <row r="16" spans="1:6" ht="30.75" customHeight="1">
      <c r="A16" s="6" t="s">
        <v>30</v>
      </c>
      <c r="B16" s="7" t="s">
        <v>29</v>
      </c>
      <c r="C16" s="8">
        <v>0</v>
      </c>
      <c r="D16" s="8"/>
      <c r="E16" s="8">
        <v>50000000</v>
      </c>
      <c r="F16" s="8">
        <f>+C16-D16+E16</f>
        <v>50000000</v>
      </c>
    </row>
    <row r="17" spans="1:6" ht="15" customHeight="1">
      <c r="A17" s="6" t="s">
        <v>33</v>
      </c>
      <c r="B17" s="7" t="s">
        <v>32</v>
      </c>
      <c r="C17" s="8">
        <v>0</v>
      </c>
      <c r="D17" s="8"/>
      <c r="E17" s="8">
        <v>11970000</v>
      </c>
      <c r="F17" s="8">
        <f>+C17-D17+E17</f>
        <v>11970000</v>
      </c>
    </row>
    <row r="18" spans="1:6" ht="15" customHeight="1">
      <c r="A18" s="6" t="s">
        <v>34</v>
      </c>
      <c r="B18" s="7" t="s">
        <v>32</v>
      </c>
      <c r="C18" s="8">
        <v>0</v>
      </c>
      <c r="D18" s="8"/>
      <c r="E18" s="8">
        <v>18030000</v>
      </c>
      <c r="F18" s="8">
        <f>+C18-D18+E18</f>
        <v>18030000</v>
      </c>
    </row>
    <row r="19" spans="1:8" ht="15">
      <c r="A19" s="23"/>
      <c r="B19" s="23"/>
      <c r="C19" s="9">
        <f>SUM(C14:C18)</f>
        <v>80000000</v>
      </c>
      <c r="D19" s="9">
        <f>SUM(D14:D18)</f>
        <v>80000000</v>
      </c>
      <c r="E19" s="9">
        <f>SUM(E14:E18)</f>
        <v>80000000</v>
      </c>
      <c r="F19" s="9">
        <f>SUM(F14:F18)</f>
        <v>80000000</v>
      </c>
      <c r="G19" s="19"/>
      <c r="H19" s="20"/>
    </row>
    <row r="20" spans="1:6" ht="15">
      <c r="A20" s="10"/>
      <c r="B20" s="11"/>
      <c r="C20" s="11"/>
      <c r="D20" s="11"/>
      <c r="E20" s="11"/>
      <c r="F20" s="11"/>
    </row>
    <row r="21" spans="1:6" ht="15">
      <c r="A21" s="24" t="s">
        <v>12</v>
      </c>
      <c r="B21" s="24"/>
      <c r="C21" s="24"/>
      <c r="D21" s="24"/>
      <c r="E21" s="24"/>
      <c r="F21" s="24"/>
    </row>
    <row r="22" spans="1:6" ht="45.75" customHeight="1">
      <c r="A22" s="22" t="s">
        <v>35</v>
      </c>
      <c r="B22" s="22"/>
      <c r="C22" s="22"/>
      <c r="D22" s="22"/>
      <c r="E22" s="22"/>
      <c r="F22" s="22"/>
    </row>
    <row r="23" spans="1:6" ht="15" customHeight="1">
      <c r="A23" s="12"/>
      <c r="B23" s="12"/>
      <c r="C23" s="12"/>
      <c r="D23" s="12"/>
      <c r="E23" s="12"/>
      <c r="F23" s="12"/>
    </row>
    <row r="24" spans="1:6" ht="28.5" customHeight="1">
      <c r="A24" s="2" t="s">
        <v>13</v>
      </c>
      <c r="B24" s="2" t="s">
        <v>1</v>
      </c>
      <c r="C24" s="2" t="s">
        <v>2</v>
      </c>
      <c r="D24" s="2" t="s">
        <v>3</v>
      </c>
      <c r="E24" s="2" t="s">
        <v>4</v>
      </c>
      <c r="F24" s="2" t="s">
        <v>5</v>
      </c>
    </row>
    <row r="25" spans="1:6" ht="18" customHeight="1">
      <c r="A25" s="13" t="s">
        <v>7</v>
      </c>
      <c r="B25" s="4"/>
      <c r="C25" s="4"/>
      <c r="D25" s="4"/>
      <c r="E25" s="4"/>
      <c r="F25" s="5"/>
    </row>
    <row r="26" spans="1:6" ht="15" customHeight="1">
      <c r="A26" s="7" t="s">
        <v>36</v>
      </c>
      <c r="B26" s="7" t="s">
        <v>37</v>
      </c>
      <c r="C26" s="8">
        <v>10000000</v>
      </c>
      <c r="D26" s="8">
        <v>1500000</v>
      </c>
      <c r="E26" s="8"/>
      <c r="F26" s="8">
        <f>+C26-D26+E26</f>
        <v>8500000</v>
      </c>
    </row>
    <row r="27" spans="1:6" ht="15" customHeight="1">
      <c r="A27" s="7" t="s">
        <v>88</v>
      </c>
      <c r="B27" s="7" t="s">
        <v>18</v>
      </c>
      <c r="C27" s="8">
        <v>0</v>
      </c>
      <c r="D27" s="8"/>
      <c r="E27" s="8">
        <v>1500000</v>
      </c>
      <c r="F27" s="8">
        <f>+C27-D27+E27</f>
        <v>1500000</v>
      </c>
    </row>
    <row r="28" spans="1:6" ht="15">
      <c r="A28" s="23"/>
      <c r="B28" s="23"/>
      <c r="C28" s="9">
        <f>SUM(C26:C27)</f>
        <v>10000000</v>
      </c>
      <c r="D28" s="9">
        <f>SUM(D26:D27)</f>
        <v>1500000</v>
      </c>
      <c r="E28" s="9">
        <f>SUM(E26:E27)</f>
        <v>1500000</v>
      </c>
      <c r="F28" s="9">
        <f>SUM(F26:F27)</f>
        <v>10000000</v>
      </c>
    </row>
    <row r="29" spans="1:6" ht="15">
      <c r="A29" s="10"/>
      <c r="B29" s="11"/>
      <c r="C29" s="11"/>
      <c r="D29" s="11"/>
      <c r="E29" s="11"/>
      <c r="F29" s="11"/>
    </row>
    <row r="30" spans="1:6" ht="15">
      <c r="A30" s="24" t="s">
        <v>12</v>
      </c>
      <c r="B30" s="24"/>
      <c r="C30" s="24"/>
      <c r="D30" s="24"/>
      <c r="E30" s="24"/>
      <c r="F30" s="24"/>
    </row>
    <row r="31" spans="1:6" ht="45" customHeight="1">
      <c r="A31" s="22" t="s">
        <v>38</v>
      </c>
      <c r="B31" s="22"/>
      <c r="C31" s="22"/>
      <c r="D31" s="22"/>
      <c r="E31" s="22"/>
      <c r="F31" s="22"/>
    </row>
    <row r="32" spans="1:6" ht="15" customHeight="1">
      <c r="A32" s="12"/>
      <c r="B32" s="12"/>
      <c r="C32" s="12"/>
      <c r="D32" s="12"/>
      <c r="E32" s="12"/>
      <c r="F32" s="12"/>
    </row>
    <row r="33" spans="1:6" ht="30" customHeight="1">
      <c r="A33" s="2" t="s">
        <v>13</v>
      </c>
      <c r="B33" s="2" t="s">
        <v>1</v>
      </c>
      <c r="C33" s="2" t="s">
        <v>2</v>
      </c>
      <c r="D33" s="2" t="s">
        <v>3</v>
      </c>
      <c r="E33" s="2" t="s">
        <v>4</v>
      </c>
      <c r="F33" s="2" t="s">
        <v>5</v>
      </c>
    </row>
    <row r="34" spans="1:6" ht="15">
      <c r="A34" s="3" t="s">
        <v>8</v>
      </c>
      <c r="B34" s="4"/>
      <c r="C34" s="4"/>
      <c r="D34" s="4"/>
      <c r="E34" s="4"/>
      <c r="F34" s="5"/>
    </row>
    <row r="35" spans="1:6" ht="19.5" customHeight="1">
      <c r="A35" s="7" t="s">
        <v>78</v>
      </c>
      <c r="B35" s="7" t="s">
        <v>79</v>
      </c>
      <c r="C35" s="8">
        <v>1500000</v>
      </c>
      <c r="D35" s="8">
        <v>1000000</v>
      </c>
      <c r="E35" s="8"/>
      <c r="F35" s="8">
        <f>+C35-D35+E35</f>
        <v>500000</v>
      </c>
    </row>
    <row r="36" spans="1:6" ht="19.5" customHeight="1">
      <c r="A36" s="7" t="s">
        <v>80</v>
      </c>
      <c r="B36" s="7" t="s">
        <v>81</v>
      </c>
      <c r="C36" s="8">
        <v>600000</v>
      </c>
      <c r="D36" s="8">
        <v>600000</v>
      </c>
      <c r="E36" s="8"/>
      <c r="F36" s="8">
        <f>+C36-D36+E36</f>
        <v>0</v>
      </c>
    </row>
    <row r="37" spans="1:6" ht="36.75" customHeight="1">
      <c r="A37" s="7" t="s">
        <v>82</v>
      </c>
      <c r="B37" s="7" t="s">
        <v>83</v>
      </c>
      <c r="C37" s="8">
        <v>700000</v>
      </c>
      <c r="D37" s="8">
        <v>400000</v>
      </c>
      <c r="E37" s="8"/>
      <c r="F37" s="8">
        <f>+C37-D37+E37</f>
        <v>300000</v>
      </c>
    </row>
    <row r="38" spans="1:6" ht="19.5" customHeight="1">
      <c r="A38" s="7" t="s">
        <v>84</v>
      </c>
      <c r="B38" s="7" t="s">
        <v>85</v>
      </c>
      <c r="C38" s="8">
        <v>0</v>
      </c>
      <c r="D38" s="8"/>
      <c r="E38" s="8">
        <v>2000000</v>
      </c>
      <c r="F38" s="8">
        <f>+C38-D38+E38</f>
        <v>2000000</v>
      </c>
    </row>
    <row r="39" spans="1:6" ht="15">
      <c r="A39" s="25"/>
      <c r="B39" s="26"/>
      <c r="C39" s="9">
        <f>SUM(C35:C38)</f>
        <v>2800000</v>
      </c>
      <c r="D39" s="9">
        <f>SUM(D35:D38)</f>
        <v>2000000</v>
      </c>
      <c r="E39" s="9">
        <f>SUM(E35:E38)</f>
        <v>2000000</v>
      </c>
      <c r="F39" s="9">
        <f>SUM(F35:F38)</f>
        <v>2800000</v>
      </c>
    </row>
    <row r="40" spans="1:6" ht="15">
      <c r="A40" s="10"/>
      <c r="B40" s="11"/>
      <c r="C40" s="11"/>
      <c r="D40" s="11"/>
      <c r="E40" s="11"/>
      <c r="F40" s="11"/>
    </row>
    <row r="41" spans="1:6" ht="15">
      <c r="A41" s="24" t="s">
        <v>12</v>
      </c>
      <c r="B41" s="24"/>
      <c r="C41" s="24"/>
      <c r="D41" s="24"/>
      <c r="E41" s="24"/>
      <c r="F41" s="24"/>
    </row>
    <row r="42" spans="1:6" ht="31.5" customHeight="1">
      <c r="A42" s="22" t="s">
        <v>86</v>
      </c>
      <c r="B42" s="22"/>
      <c r="C42" s="22"/>
      <c r="D42" s="22"/>
      <c r="E42" s="22"/>
      <c r="F42" s="22"/>
    </row>
    <row r="43" spans="1:6" ht="19.5" customHeight="1">
      <c r="A43" s="12"/>
      <c r="B43" s="12"/>
      <c r="C43" s="12"/>
      <c r="D43" s="12"/>
      <c r="E43" s="12"/>
      <c r="F43" s="12"/>
    </row>
    <row r="44" spans="1:6" ht="19.5" customHeight="1">
      <c r="A44" s="12"/>
      <c r="B44" s="12"/>
      <c r="C44" s="12"/>
      <c r="D44" s="12"/>
      <c r="E44" s="12"/>
      <c r="F44" s="12"/>
    </row>
    <row r="45" spans="1:6" ht="19.5" customHeight="1">
      <c r="A45" s="12"/>
      <c r="B45" s="12"/>
      <c r="C45" s="12"/>
      <c r="D45" s="12"/>
      <c r="E45" s="12"/>
      <c r="F45" s="12"/>
    </row>
    <row r="46" spans="1:6" ht="19.5" customHeight="1">
      <c r="A46" s="12"/>
      <c r="B46" s="12"/>
      <c r="C46" s="12"/>
      <c r="D46" s="12"/>
      <c r="E46" s="12"/>
      <c r="F46" s="12"/>
    </row>
    <row r="47" spans="1:6" ht="19.5" customHeight="1">
      <c r="A47" s="12"/>
      <c r="B47" s="12"/>
      <c r="C47" s="12"/>
      <c r="D47" s="12"/>
      <c r="E47" s="12"/>
      <c r="F47" s="12"/>
    </row>
    <row r="48" spans="1:6" ht="19.5" customHeight="1">
      <c r="A48" s="12"/>
      <c r="B48" s="12"/>
      <c r="C48" s="12"/>
      <c r="D48" s="12"/>
      <c r="E48" s="12"/>
      <c r="F48" s="12"/>
    </row>
    <row r="49" spans="1:6" ht="15.75" customHeight="1">
      <c r="A49" s="30" t="s">
        <v>16</v>
      </c>
      <c r="B49" s="30"/>
      <c r="C49" s="30"/>
      <c r="D49" s="30"/>
      <c r="E49" s="30"/>
      <c r="F49" s="30"/>
    </row>
    <row r="51" spans="1:6" ht="30">
      <c r="A51" s="2" t="s">
        <v>13</v>
      </c>
      <c r="B51" s="2" t="s">
        <v>1</v>
      </c>
      <c r="C51" s="2" t="s">
        <v>2</v>
      </c>
      <c r="D51" s="2" t="s">
        <v>3</v>
      </c>
      <c r="E51" s="2" t="s">
        <v>4</v>
      </c>
      <c r="F51" s="2" t="s">
        <v>5</v>
      </c>
    </row>
    <row r="52" spans="1:6" ht="12.75" customHeight="1">
      <c r="A52" s="3" t="s">
        <v>9</v>
      </c>
      <c r="B52" s="4"/>
      <c r="C52" s="4"/>
      <c r="D52" s="4"/>
      <c r="E52" s="4"/>
      <c r="F52" s="5"/>
    </row>
    <row r="53" spans="1:7" ht="41.25" customHeight="1">
      <c r="A53" s="32" t="s">
        <v>91</v>
      </c>
      <c r="B53" s="32" t="s">
        <v>46</v>
      </c>
      <c r="C53" s="8">
        <v>14232723</v>
      </c>
      <c r="D53" s="8">
        <v>10000000</v>
      </c>
      <c r="E53" s="8"/>
      <c r="F53" s="8">
        <f>+C53-D53+E53</f>
        <v>4232723</v>
      </c>
      <c r="G53" s="18" t="s">
        <v>93</v>
      </c>
    </row>
    <row r="54" spans="1:6" ht="15">
      <c r="A54" s="32" t="s">
        <v>47</v>
      </c>
      <c r="B54" s="32" t="s">
        <v>48</v>
      </c>
      <c r="C54" s="8">
        <v>22159948</v>
      </c>
      <c r="D54" s="8">
        <v>3000000</v>
      </c>
      <c r="E54" s="8"/>
      <c r="F54" s="8">
        <f aca="true" t="shared" si="0" ref="F54:F67">+C54-D54+E54</f>
        <v>19159948</v>
      </c>
    </row>
    <row r="55" spans="1:6" ht="15">
      <c r="A55" s="32" t="s">
        <v>92</v>
      </c>
      <c r="B55" s="32" t="s">
        <v>23</v>
      </c>
      <c r="C55" s="8">
        <v>14567216</v>
      </c>
      <c r="D55" s="8">
        <v>2000000</v>
      </c>
      <c r="E55" s="8"/>
      <c r="F55" s="8">
        <f t="shared" si="0"/>
        <v>12567216</v>
      </c>
    </row>
    <row r="56" spans="1:6" ht="15">
      <c r="A56" s="7" t="s">
        <v>49</v>
      </c>
      <c r="B56" s="7" t="s">
        <v>39</v>
      </c>
      <c r="C56" s="8">
        <v>42418406</v>
      </c>
      <c r="D56" s="8"/>
      <c r="E56" s="8">
        <v>4507800</v>
      </c>
      <c r="F56" s="8">
        <f t="shared" si="0"/>
        <v>46926206</v>
      </c>
    </row>
    <row r="57" spans="1:6" ht="15">
      <c r="A57" s="7" t="s">
        <v>50</v>
      </c>
      <c r="B57" s="7" t="s">
        <v>59</v>
      </c>
      <c r="C57" s="8">
        <v>100178519</v>
      </c>
      <c r="D57" s="8"/>
      <c r="E57" s="8">
        <v>375650</v>
      </c>
      <c r="F57" s="8">
        <f t="shared" si="0"/>
        <v>100554169</v>
      </c>
    </row>
    <row r="58" spans="1:6" ht="30">
      <c r="A58" s="7" t="s">
        <v>51</v>
      </c>
      <c r="B58" s="7" t="s">
        <v>40</v>
      </c>
      <c r="C58" s="8">
        <v>76195123</v>
      </c>
      <c r="D58" s="8"/>
      <c r="E58" s="8">
        <v>416971.5</v>
      </c>
      <c r="F58" s="8">
        <f t="shared" si="0"/>
        <v>76612094.5</v>
      </c>
    </row>
    <row r="59" spans="1:6" ht="15">
      <c r="A59" s="7" t="s">
        <v>52</v>
      </c>
      <c r="B59" s="7" t="s">
        <v>41</v>
      </c>
      <c r="C59" s="8">
        <v>4118653</v>
      </c>
      <c r="D59" s="8"/>
      <c r="E59" s="8">
        <v>22539</v>
      </c>
      <c r="F59" s="8">
        <f t="shared" si="0"/>
        <v>4141192</v>
      </c>
    </row>
    <row r="60" spans="1:6" ht="15">
      <c r="A60" s="7" t="s">
        <v>53</v>
      </c>
      <c r="B60" s="7" t="s">
        <v>42</v>
      </c>
      <c r="C60" s="8">
        <v>39925586</v>
      </c>
      <c r="D60" s="8"/>
      <c r="E60" s="8">
        <v>228996.24</v>
      </c>
      <c r="F60" s="8">
        <f t="shared" si="0"/>
        <v>40154582.24</v>
      </c>
    </row>
    <row r="61" spans="1:6" ht="30">
      <c r="A61" s="7" t="s">
        <v>54</v>
      </c>
      <c r="B61" s="7" t="s">
        <v>43</v>
      </c>
      <c r="C61" s="8">
        <v>12355963</v>
      </c>
      <c r="D61" s="8"/>
      <c r="E61" s="8">
        <v>67617</v>
      </c>
      <c r="F61" s="8">
        <f t="shared" si="0"/>
        <v>12423580</v>
      </c>
    </row>
    <row r="62" spans="1:6" ht="30">
      <c r="A62" s="7" t="s">
        <v>55</v>
      </c>
      <c r="B62" s="7" t="s">
        <v>44</v>
      </c>
      <c r="C62" s="8">
        <v>24711929</v>
      </c>
      <c r="D62" s="8"/>
      <c r="E62" s="8">
        <v>135234</v>
      </c>
      <c r="F62" s="8">
        <f t="shared" si="0"/>
        <v>24847163</v>
      </c>
    </row>
    <row r="63" spans="1:6" ht="30">
      <c r="A63" s="7" t="s">
        <v>56</v>
      </c>
      <c r="B63" s="7" t="s">
        <v>45</v>
      </c>
      <c r="C63" s="8">
        <v>46981800</v>
      </c>
      <c r="D63" s="8"/>
      <c r="E63" s="8">
        <v>225390</v>
      </c>
      <c r="F63" s="8">
        <f t="shared" si="0"/>
        <v>47207190</v>
      </c>
    </row>
    <row r="64" spans="1:6" ht="15">
      <c r="A64" s="7" t="s">
        <v>57</v>
      </c>
      <c r="B64" s="7" t="s">
        <v>89</v>
      </c>
      <c r="C64" s="8">
        <v>692500</v>
      </c>
      <c r="D64" s="8"/>
      <c r="E64" s="8">
        <v>3000000</v>
      </c>
      <c r="F64" s="8">
        <f t="shared" si="0"/>
        <v>3692500</v>
      </c>
    </row>
    <row r="65" spans="1:6" ht="15">
      <c r="A65" s="7" t="s">
        <v>58</v>
      </c>
      <c r="B65" s="7" t="s">
        <v>60</v>
      </c>
      <c r="C65" s="8">
        <v>3027500</v>
      </c>
      <c r="D65" s="8"/>
      <c r="E65" s="8">
        <v>1500000</v>
      </c>
      <c r="F65" s="8">
        <f t="shared" si="0"/>
        <v>4527500</v>
      </c>
    </row>
    <row r="66" spans="1:6" ht="15">
      <c r="A66" s="7" t="s">
        <v>61</v>
      </c>
      <c r="B66" s="7" t="s">
        <v>62</v>
      </c>
      <c r="C66" s="8">
        <v>421000</v>
      </c>
      <c r="D66" s="8"/>
      <c r="E66" s="8">
        <v>2500000</v>
      </c>
      <c r="F66" s="8">
        <f t="shared" si="0"/>
        <v>2921000</v>
      </c>
    </row>
    <row r="67" spans="1:6" ht="30">
      <c r="A67" s="7" t="s">
        <v>63</v>
      </c>
      <c r="B67" s="7" t="s">
        <v>64</v>
      </c>
      <c r="C67" s="8">
        <v>0</v>
      </c>
      <c r="D67" s="8"/>
      <c r="E67" s="8">
        <v>2019802.26</v>
      </c>
      <c r="F67" s="8">
        <f t="shared" si="0"/>
        <v>2019802.26</v>
      </c>
    </row>
    <row r="68" spans="1:7" ht="15">
      <c r="A68" s="23"/>
      <c r="B68" s="23"/>
      <c r="C68" s="9">
        <f>SUM(C53:C67)</f>
        <v>401986866</v>
      </c>
      <c r="D68" s="9">
        <f>SUM(D53:D67)</f>
        <v>15000000</v>
      </c>
      <c r="E68" s="9">
        <f>SUM(E53:E67)</f>
        <v>15000000</v>
      </c>
      <c r="F68" s="9">
        <f>SUM(F53:F67)</f>
        <v>401986866</v>
      </c>
      <c r="G68" s="19"/>
    </row>
    <row r="69" spans="1:6" ht="15">
      <c r="A69" s="10"/>
      <c r="B69" s="11"/>
      <c r="C69" s="11"/>
      <c r="D69" s="11"/>
      <c r="E69" s="11"/>
      <c r="F69" s="11"/>
    </row>
    <row r="70" spans="1:6" ht="15">
      <c r="A70" s="24" t="s">
        <v>12</v>
      </c>
      <c r="B70" s="24"/>
      <c r="C70" s="24"/>
      <c r="D70" s="24"/>
      <c r="E70" s="24"/>
      <c r="F70" s="24"/>
    </row>
    <row r="71" spans="1:6" ht="64.5" customHeight="1">
      <c r="A71" s="22" t="s">
        <v>65</v>
      </c>
      <c r="B71" s="22"/>
      <c r="C71" s="22"/>
      <c r="D71" s="22"/>
      <c r="E71" s="22"/>
      <c r="F71" s="22"/>
    </row>
    <row r="72" spans="1:6" ht="15">
      <c r="A72" s="12"/>
      <c r="B72" s="12"/>
      <c r="C72" s="12"/>
      <c r="D72" s="12"/>
      <c r="E72" s="12"/>
      <c r="F72" s="12"/>
    </row>
    <row r="73" spans="1:6" ht="30">
      <c r="A73" s="2" t="s">
        <v>13</v>
      </c>
      <c r="B73" s="2" t="s">
        <v>1</v>
      </c>
      <c r="C73" s="2" t="s">
        <v>2</v>
      </c>
      <c r="D73" s="2" t="s">
        <v>3</v>
      </c>
      <c r="E73" s="2" t="s">
        <v>4</v>
      </c>
      <c r="F73" s="2" t="s">
        <v>5</v>
      </c>
    </row>
    <row r="74" spans="1:6" ht="15">
      <c r="A74" s="13" t="s">
        <v>17</v>
      </c>
      <c r="B74" s="4"/>
      <c r="C74" s="4"/>
      <c r="D74" s="4"/>
      <c r="E74" s="4"/>
      <c r="F74" s="5"/>
    </row>
    <row r="75" spans="1:6" ht="30">
      <c r="A75" s="7" t="s">
        <v>66</v>
      </c>
      <c r="B75" s="7" t="s">
        <v>67</v>
      </c>
      <c r="C75" s="14">
        <v>3000000</v>
      </c>
      <c r="D75" s="14">
        <v>3000000</v>
      </c>
      <c r="E75" s="8"/>
      <c r="F75" s="8">
        <f aca="true" t="shared" si="1" ref="F75:F83">+C75-D75+E75</f>
        <v>0</v>
      </c>
    </row>
    <row r="76" spans="1:6" ht="15">
      <c r="A76" s="7" t="s">
        <v>47</v>
      </c>
      <c r="B76" s="7" t="s">
        <v>68</v>
      </c>
      <c r="C76" s="14">
        <f>+F54</f>
        <v>19159948</v>
      </c>
      <c r="D76" s="14">
        <v>3000000</v>
      </c>
      <c r="E76" s="8"/>
      <c r="F76" s="8">
        <f t="shared" si="1"/>
        <v>16159948</v>
      </c>
    </row>
    <row r="77" spans="1:6" ht="15">
      <c r="A77" s="7" t="s">
        <v>69</v>
      </c>
      <c r="B77" s="7" t="s">
        <v>70</v>
      </c>
      <c r="C77" s="14">
        <v>17455310.57</v>
      </c>
      <c r="D77" s="14">
        <v>6000000</v>
      </c>
      <c r="E77" s="8"/>
      <c r="F77" s="8">
        <f t="shared" si="1"/>
        <v>11455310.57</v>
      </c>
    </row>
    <row r="78" spans="1:6" ht="15">
      <c r="A78" s="7" t="s">
        <v>26</v>
      </c>
      <c r="B78" s="7" t="s">
        <v>22</v>
      </c>
      <c r="C78" s="14">
        <v>3278476</v>
      </c>
      <c r="D78" s="14">
        <v>500000</v>
      </c>
      <c r="E78" s="8"/>
      <c r="F78" s="8">
        <f t="shared" si="1"/>
        <v>2778476</v>
      </c>
    </row>
    <row r="79" spans="1:6" ht="15">
      <c r="A79" s="7" t="s">
        <v>71</v>
      </c>
      <c r="B79" s="7" t="s">
        <v>24</v>
      </c>
      <c r="C79" s="14">
        <v>4782950</v>
      </c>
      <c r="D79" s="14">
        <v>750000</v>
      </c>
      <c r="E79" s="8"/>
      <c r="F79" s="8">
        <f t="shared" si="1"/>
        <v>4032950</v>
      </c>
    </row>
    <row r="80" spans="1:6" ht="33.75" customHeight="1">
      <c r="A80" s="7" t="s">
        <v>72</v>
      </c>
      <c r="B80" s="7" t="s">
        <v>73</v>
      </c>
      <c r="C80" s="14">
        <v>1000000</v>
      </c>
      <c r="D80" s="14">
        <v>250000</v>
      </c>
      <c r="E80" s="8"/>
      <c r="F80" s="8">
        <f t="shared" si="1"/>
        <v>750000</v>
      </c>
    </row>
    <row r="81" spans="1:6" ht="15">
      <c r="A81" s="7" t="s">
        <v>74</v>
      </c>
      <c r="B81" s="7" t="s">
        <v>90</v>
      </c>
      <c r="C81" s="14">
        <v>3705932.6</v>
      </c>
      <c r="D81" s="14">
        <v>500000</v>
      </c>
      <c r="E81" s="8"/>
      <c r="F81" s="8">
        <f t="shared" si="1"/>
        <v>3205932.6</v>
      </c>
    </row>
    <row r="82" spans="1:6" ht="30">
      <c r="A82" s="7" t="s">
        <v>25</v>
      </c>
      <c r="B82" s="7" t="s">
        <v>75</v>
      </c>
      <c r="C82" s="14">
        <v>3210162</v>
      </c>
      <c r="D82" s="14">
        <v>1000000</v>
      </c>
      <c r="E82" s="8"/>
      <c r="F82" s="8">
        <f t="shared" si="1"/>
        <v>2210162</v>
      </c>
    </row>
    <row r="83" spans="1:6" ht="15">
      <c r="A83" s="7" t="s">
        <v>76</v>
      </c>
      <c r="B83" s="7" t="s">
        <v>77</v>
      </c>
      <c r="C83" s="14">
        <v>0</v>
      </c>
      <c r="D83" s="14"/>
      <c r="E83" s="8">
        <v>15000000</v>
      </c>
      <c r="F83" s="8">
        <f t="shared" si="1"/>
        <v>15000000</v>
      </c>
    </row>
    <row r="84" spans="1:6" ht="15">
      <c r="A84" s="23"/>
      <c r="B84" s="23"/>
      <c r="C84" s="9">
        <f>SUM(C75:C83)</f>
        <v>55592779.17</v>
      </c>
      <c r="D84" s="9">
        <f>SUM(D75:D83)</f>
        <v>15000000</v>
      </c>
      <c r="E84" s="9">
        <f>SUM(E75:E83)</f>
        <v>15000000</v>
      </c>
      <c r="F84" s="9">
        <f>SUM(F75:F83)</f>
        <v>55592779.17</v>
      </c>
    </row>
    <row r="85" spans="1:6" ht="15">
      <c r="A85" s="10"/>
      <c r="B85" s="11"/>
      <c r="C85" s="11"/>
      <c r="D85" s="11"/>
      <c r="E85" s="11"/>
      <c r="F85" s="11"/>
    </row>
    <row r="86" spans="1:6" ht="15">
      <c r="A86" s="24" t="s">
        <v>12</v>
      </c>
      <c r="B86" s="24"/>
      <c r="C86" s="24"/>
      <c r="D86" s="24"/>
      <c r="E86" s="24"/>
      <c r="F86" s="24"/>
    </row>
    <row r="87" spans="1:6" ht="44.25" customHeight="1">
      <c r="A87" s="22" t="s">
        <v>87</v>
      </c>
      <c r="B87" s="22"/>
      <c r="C87" s="22"/>
      <c r="D87" s="22"/>
      <c r="E87" s="22"/>
      <c r="F87" s="22"/>
    </row>
    <row r="88" spans="1:6" ht="15" customHeight="1">
      <c r="A88" s="12"/>
      <c r="B88" s="12"/>
      <c r="C88" s="12"/>
      <c r="D88" s="12"/>
      <c r="E88" s="12"/>
      <c r="F88" s="12"/>
    </row>
    <row r="89" spans="1:6" ht="15">
      <c r="A89" s="12"/>
      <c r="B89" s="12"/>
      <c r="C89" s="12"/>
      <c r="D89" s="12"/>
      <c r="E89" s="12"/>
      <c r="F89" s="12"/>
    </row>
    <row r="90" spans="1:6" ht="15">
      <c r="A90" s="12"/>
      <c r="B90" s="12"/>
      <c r="C90" s="12"/>
      <c r="D90" s="12"/>
      <c r="E90" s="12"/>
      <c r="F90" s="12"/>
    </row>
    <row r="91" spans="1:6" ht="15">
      <c r="A91" s="12"/>
      <c r="B91" s="12"/>
      <c r="C91" s="12"/>
      <c r="D91" s="12"/>
      <c r="E91" s="12"/>
      <c r="F91" s="12"/>
    </row>
    <row r="92" spans="1:6" ht="15">
      <c r="A92" s="12"/>
      <c r="B92" s="12"/>
      <c r="C92" s="12"/>
      <c r="D92" s="12"/>
      <c r="E92" s="12"/>
      <c r="F92" s="12"/>
    </row>
    <row r="93" spans="1:6" ht="15">
      <c r="A93" s="12"/>
      <c r="B93" s="12"/>
      <c r="C93" s="12"/>
      <c r="D93" s="12"/>
      <c r="E93" s="12"/>
      <c r="F93" s="12"/>
    </row>
    <row r="94" spans="1:6" ht="30">
      <c r="A94" s="16" t="s">
        <v>10</v>
      </c>
      <c r="B94" s="15"/>
      <c r="C94" s="16" t="s">
        <v>15</v>
      </c>
      <c r="D94" s="15"/>
      <c r="E94" s="21" t="s">
        <v>11</v>
      </c>
      <c r="F94" s="21"/>
    </row>
    <row r="95" spans="1:6" ht="15">
      <c r="A95" s="16"/>
      <c r="B95" s="15"/>
      <c r="C95" s="16"/>
      <c r="D95" s="15"/>
      <c r="E95" s="16"/>
      <c r="F95" s="16"/>
    </row>
    <row r="96" spans="1:6" ht="15">
      <c r="A96" s="16"/>
      <c r="B96" s="15"/>
      <c r="C96" s="16"/>
      <c r="D96" s="15"/>
      <c r="E96" s="16"/>
      <c r="F96" s="16"/>
    </row>
    <row r="97" spans="1:6" ht="15">
      <c r="A97" s="16"/>
      <c r="B97" s="15"/>
      <c r="C97" s="16"/>
      <c r="D97" s="15"/>
      <c r="E97" s="16"/>
      <c r="F97" s="16"/>
    </row>
    <row r="101" spans="1:6" ht="18.75">
      <c r="A101" s="17"/>
      <c r="B101" s="17"/>
      <c r="C101" s="17"/>
      <c r="D101" s="17"/>
      <c r="E101" s="17"/>
      <c r="F101" s="17"/>
    </row>
    <row r="102" spans="1:5" ht="25.5" customHeight="1">
      <c r="A102" s="21" t="s">
        <v>19</v>
      </c>
      <c r="B102" s="21"/>
      <c r="D102" s="21" t="s">
        <v>20</v>
      </c>
      <c r="E102" s="21"/>
    </row>
  </sheetData>
  <sheetProtection/>
  <mergeCells count="23">
    <mergeCell ref="A102:B102"/>
    <mergeCell ref="D102:E102"/>
    <mergeCell ref="A68:B68"/>
    <mergeCell ref="A70:F70"/>
    <mergeCell ref="A49:F49"/>
    <mergeCell ref="A6:F6"/>
    <mergeCell ref="A7:F7"/>
    <mergeCell ref="A19:B19"/>
    <mergeCell ref="A8:F8"/>
    <mergeCell ref="A30:F30"/>
    <mergeCell ref="A10:F10"/>
    <mergeCell ref="A21:F21"/>
    <mergeCell ref="A22:F22"/>
    <mergeCell ref="E94:F94"/>
    <mergeCell ref="A71:F71"/>
    <mergeCell ref="A84:B84"/>
    <mergeCell ref="A86:F86"/>
    <mergeCell ref="A87:F87"/>
    <mergeCell ref="A28:B28"/>
    <mergeCell ref="A41:F41"/>
    <mergeCell ref="A39:B39"/>
    <mergeCell ref="A31:F31"/>
    <mergeCell ref="A42:F42"/>
  </mergeCells>
  <printOptions horizontalCentered="1"/>
  <pageMargins left="0.236220472440945" right="0.236220472440945" top="0.75" bottom="0.75" header="0.31496062992126" footer="0.31496062992126"/>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2017-05-30T21:48:39Z</cp:lastPrinted>
  <dcterms:created xsi:type="dcterms:W3CDTF">2012-01-10T15:15:40Z</dcterms:created>
  <dcterms:modified xsi:type="dcterms:W3CDTF">2017-06-08T00:04:42Z</dcterms:modified>
  <cp:category/>
  <cp:version/>
  <cp:contentType/>
  <cp:contentStatus/>
</cp:coreProperties>
</file>