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5600" windowHeight="9480" activeTab="0"/>
  </bookViews>
  <sheets>
    <sheet name="MOD 01-2018" sheetId="1" r:id="rId1"/>
    <sheet name="Hoja3" sheetId="2" r:id="rId2"/>
    <sheet name="Hoja4" sheetId="3" r:id="rId3"/>
    <sheet name="Hoja5" sheetId="4" r:id="rId4"/>
  </sheets>
  <definedNames>
    <definedName name="_xlnm.Print_Area" localSheetId="0">'MOD 01-2018'!$A$1:$F$262</definedName>
    <definedName name="_xlnm.Print_Titles" localSheetId="0">'MOD 01-2018'!$A:$F,'MOD 01-2018'!$1:$5</definedName>
  </definedNames>
  <calcPr fullCalcOnLoad="1"/>
</workbook>
</file>

<file path=xl/sharedStrings.xml><?xml version="1.0" encoding="utf-8"?>
<sst xmlns="http://schemas.openxmlformats.org/spreadsheetml/2006/main" count="310" uniqueCount="171">
  <si>
    <t>MUNICIPALIDAD DE SANTA ANA</t>
  </si>
  <si>
    <t>DIRECCIÓN HACIENDA MUNICIPAL</t>
  </si>
  <si>
    <t>NOMBRE DE LA CUENTA</t>
  </si>
  <si>
    <t>SALDO DISPONIBLE</t>
  </si>
  <si>
    <t>SUMA QUE SE REBAJA</t>
  </si>
  <si>
    <t>SUMA QUE SE AUMENTA</t>
  </si>
  <si>
    <t>NUEVO SALDO DISPONIBLE</t>
  </si>
  <si>
    <t>ASIENTO Nº 1</t>
  </si>
  <si>
    <t>ASIENTO Nº 2</t>
  </si>
  <si>
    <t>ASIENTO Nº 3</t>
  </si>
  <si>
    <t xml:space="preserve"> ALCALDE MUNICIPAL </t>
  </si>
  <si>
    <t>CONTADOR MUNICIPAL</t>
  </si>
  <si>
    <t>a)      Justificación del movimiento presupuestario que se realiza</t>
  </si>
  <si>
    <t xml:space="preserve">CÓDIGO </t>
  </si>
  <si>
    <t>MODIFICACIONES DE UN MISMO PROGRAMA</t>
  </si>
  <si>
    <t xml:space="preserve"> DIRECTOR DE HACIENDA </t>
  </si>
  <si>
    <t>MODIFICACIONES DE PROGRAMA A  PROGRAMA</t>
  </si>
  <si>
    <t>Encargada de Presupuesto</t>
  </si>
  <si>
    <t>Tesorero Municipal</t>
  </si>
  <si>
    <t>APROBADA POR EL CONCEJO MUNICIPAL EN LA SESIÓN Ordinaria Nº</t>
  </si>
  <si>
    <t>Equipo de transporte</t>
  </si>
  <si>
    <t>ASIENTO Nº 04</t>
  </si>
  <si>
    <t>MODIFICACIÓN PRESUPUESTARIA 03-2018</t>
  </si>
  <si>
    <t>02.02.05.01.02</t>
  </si>
  <si>
    <t>02.25.05.01.01</t>
  </si>
  <si>
    <t>Equipo para la producción</t>
  </si>
  <si>
    <t>03,06,14,05,02,99</t>
  </si>
  <si>
    <t>Construccion II Etapa Parque recreativo deportivo Santa Ana Frente Templo Católico</t>
  </si>
  <si>
    <t>Compra de cámaras de vigilancia en Valle del Sol, Urbanización Bosques de Santa Ana y nuevo Plantel Municipal</t>
  </si>
  <si>
    <t>Se hace la modificación presupuestaria dado que en el momento en que se elabora el Presupuesto Ordinario 2018, el proceso de adjudicación para la compra de los Camiones Recolectores estaba a la espera de la respuesta de la Contraloria General de la República dado que se habia presentado una apelación, por lo que se solicitó que ese monto se incluyera dentro del Superávit Específico, al final la Contraloria resolvió antes del tiempo previsto y se pudo adjudicar la compra de los camiones el año anterior, por lo que el monto se esta modificando para la compra del equipo que se requiere para el Centro de Acopio, la compra de este equipo se presupuestó el año pasado, sin embargo según correo recibido por la Proveedora Municipal se presentaron recursos de revocatoria a los actos de adjudicación el cual a inicios del año no habian sido resueltos, por lo que se necesita recuperar el contenido presupuestario este año.</t>
  </si>
  <si>
    <t>Se realiza la modificación presupuestaria dado que el proyecto Construccion II Etapa Parque recreativo deportivo Santa Ana Frente Templo Católico, también fue incluido en el superávit específico y al final se finalizó el trámite de adjudicación el año anterior, por lo que pasa el monto presupuestado para recuperar los proyectos de las compras de las cámaras de seguridad, dado que también se presentaron recursos de revocatoria a los actos de adjudicación el cual a inicios del año no habian sido resueltos, por lo que se necesita recuperar el contenido presupuestario este año.</t>
  </si>
  <si>
    <t>02.10.10.00.03.04</t>
  </si>
  <si>
    <t>02.10.01.00.03.04</t>
  </si>
  <si>
    <t>Salario Escolar</t>
  </si>
  <si>
    <t>Otras prestaciones a terceras personas</t>
  </si>
  <si>
    <t>Se traslada el saldo del pago del Salario Escolar a la cuenta de las ayudas que se brindan a los adultos mayores, estos recursos son los recibidos por parte del CONAPAM.</t>
  </si>
  <si>
    <t>01.01.00.03.04</t>
  </si>
  <si>
    <t>01.01.00.03.02</t>
  </si>
  <si>
    <t>Restricción al ejercicio liberal de la profesión</t>
  </si>
  <si>
    <t>Se realiza la modificación presupuestaria para reforzar la cuenta de Restricicón al ejercicio liberal de la profesión para presupuestar la dedicación exclusiva de la Administradora de Salarios y de la Asistente de la Alcaldía, las cuales fueron aprobadas este año, motivo por el cual no se incluyeron en el Presupuesto Ordinario 2018. No se incluyen las cargas patronales y el aguinado, dado que quedan presupuestdas con el saldo del Salario Escolar.</t>
  </si>
  <si>
    <t>Servicios en ciencias económicas y sociales</t>
  </si>
  <si>
    <t>01.01.01.08.08</t>
  </si>
  <si>
    <t>Mantenimiento y reparación en equipo de cómputo</t>
  </si>
  <si>
    <t>Se realiza la modificación presupuestaria solicitada por el Contador para presupuestar en la cuenta de Mantenimiento y reparación de equipo de cómputo para actualizaciones y ajustes del sistema.</t>
  </si>
  <si>
    <t>02.28.01.04.03</t>
  </si>
  <si>
    <t>Servicios de ingeniería</t>
  </si>
  <si>
    <t>02.28.01.04.99</t>
  </si>
  <si>
    <t>Otros servicios de gestión y apoyo</t>
  </si>
  <si>
    <t>02.28.01.04.01</t>
  </si>
  <si>
    <t>Servicios médicos y de laboratorio</t>
  </si>
  <si>
    <t>02.28.05.01.99</t>
  </si>
  <si>
    <t>Equipo diverso</t>
  </si>
  <si>
    <t>02.28.02.01.04</t>
  </si>
  <si>
    <t>Tintas pinturas y diluyentes</t>
  </si>
  <si>
    <t>02.28.02.99.03</t>
  </si>
  <si>
    <t>Productos de papel cartón e impresos</t>
  </si>
  <si>
    <t>ASIENTO Nº 05</t>
  </si>
  <si>
    <t>ASIENTO Nº 06</t>
  </si>
  <si>
    <t>Se realiza la modificación presupuestaria solicitada por Encargada de Gestión de Riesgo para reforzar cuentas que se requieren para tener un mapeo de las situaciones de riesgo del cantón, entre lo que se solicita es para la comrpa de un drone, para la compra de tintas y papel para el uso de un plotter y para las pruebas que se requieren para el manejo del drone.</t>
  </si>
  <si>
    <t>ASIENTO Nº 07</t>
  </si>
  <si>
    <t>02.09.02.00.03.04</t>
  </si>
  <si>
    <t>02.09.01.00.03.04</t>
  </si>
  <si>
    <t>02.29.00.03.04</t>
  </si>
  <si>
    <t>02.09.02.01.05.01</t>
  </si>
  <si>
    <t>Transporte dentro del país</t>
  </si>
  <si>
    <t>Se realiza la modificación presupuestaria para reforzar la cuenta de Transporte dentro del pais, dado que se han dado varias ayudas en lo que llevamos del año como por ejemplo a AGECO, grupo de bailes floclóricos, para torneo deportivos entre otros y se necesita reforzar para futuras ayudas.</t>
  </si>
  <si>
    <t>ASIENTO Nº 08</t>
  </si>
  <si>
    <t>01.01.01.03.01</t>
  </si>
  <si>
    <t>Información</t>
  </si>
  <si>
    <t>Se realiza la modificación presupuestaria para reforzar la cuenta de Información para publicaciones y otras formas de divulgación que se realizarán para la rendición del cuentas</t>
  </si>
  <si>
    <t>Restricción del ejercicio liberal de la profesión</t>
  </si>
  <si>
    <t xml:space="preserve">Se realiza la modificación presupuestaria para reforzar la cuenta de Restricicón al ejercicio liberal de la profesión para presupuestar la dedicación exclusiva de la Asistente de Vulnerabilidad Social, la cual fue aprobada este año, motivo por el cual no se incluyeron en el Presupuesto Ordinario 2018. No se incluyen las cargas patronales y el aguinado, dado que quedan presupuestdas con el saldo del Salario Escolar. </t>
  </si>
  <si>
    <t>01.01.01.04.04</t>
  </si>
  <si>
    <t>ASIENTO Nº 09</t>
  </si>
  <si>
    <t>ASIENTO Nº 10</t>
  </si>
  <si>
    <t>01.03.05.01.02</t>
  </si>
  <si>
    <t>01.01.01.04.99</t>
  </si>
  <si>
    <t>Otros Servicios de Gestión y apoyo</t>
  </si>
  <si>
    <t>01.01.02.02.03</t>
  </si>
  <si>
    <t>Alimentos y bebidas</t>
  </si>
  <si>
    <t>Se realiza la modificación presupuestaria para dar contenido presupuestario para el proyecto que iniciará este año Santa Ana en Cleta, en esta primera etapa el proyecto será dirigido a mujeres, para lo cual se esta incluyendo recursos para la compra de 25 bicicletas, para los talleres que se brindarán y para refrigerios. El proyecto es una iniciativa de la Comisión Condición de la Mujer.</t>
  </si>
  <si>
    <t>ASIENTO Nº 11</t>
  </si>
  <si>
    <t>Equipamiento de Salón Comunal de Brasil de Santa Ana</t>
  </si>
  <si>
    <t>Se realiza la modificación presupuestaria dado que el perfil del proyecto indicaba remodelación del Salón Comunal de Brasil y no se detallaba que equipo se iba adquirir, sin emargo, ya se presentó la requisición y lo que se requiere comprar son  200 sillas y 20 mesas por lo que se modifica la partida de gasto a Equipo y mobiliario de oficina.</t>
  </si>
  <si>
    <t>02.25.02.99.06</t>
  </si>
  <si>
    <t>Equipo y resguardo de seguridad</t>
  </si>
  <si>
    <t>02.25.02.99.05</t>
  </si>
  <si>
    <t>Materiales y suministros de limpieza</t>
  </si>
  <si>
    <t>02.25.02.99.04</t>
  </si>
  <si>
    <t>Textiles y vestuarios</t>
  </si>
  <si>
    <t>02.25.02.99.01</t>
  </si>
  <si>
    <t>Materiales y suministros de oficina</t>
  </si>
  <si>
    <t>02.25.05.01.04</t>
  </si>
  <si>
    <t>Equipo y mobiliario de oficina</t>
  </si>
  <si>
    <t>02.25.01.08.04</t>
  </si>
  <si>
    <t>Mantenimiento y reparación de equipo y mobiliario de producción</t>
  </si>
  <si>
    <t>02.25.05.01.99</t>
  </si>
  <si>
    <t>Maquinaria y Equipo Diverso</t>
  </si>
  <si>
    <t>02.25.01.08.01</t>
  </si>
  <si>
    <t>Mantenimiento y reparación de edificios</t>
  </si>
  <si>
    <t>02.10.03.01.01.99</t>
  </si>
  <si>
    <t>Otros Alquileres</t>
  </si>
  <si>
    <t>02.10.03.01.03.02</t>
  </si>
  <si>
    <t>Publicidad y propaganda</t>
  </si>
  <si>
    <t>02.10.03.01.07.01</t>
  </si>
  <si>
    <t>Actividades de capacitación</t>
  </si>
  <si>
    <t>02.10.04.02.01.04</t>
  </si>
  <si>
    <t>Tintas, pinturas y diluyentes</t>
  </si>
  <si>
    <t>02.10.04.02.99.01</t>
  </si>
  <si>
    <t>Utiles y materiales de oficina</t>
  </si>
  <si>
    <t>02.10.02.01.03.02</t>
  </si>
  <si>
    <t>02.10.07.01.03.01</t>
  </si>
  <si>
    <t>02.10.07.01.03.02</t>
  </si>
  <si>
    <t>02.10.07.01.03.03</t>
  </si>
  <si>
    <t>Impresión encuadernación y otros</t>
  </si>
  <si>
    <t>02.10.07.02.99.03</t>
  </si>
  <si>
    <t>02.10.11.01.03.01</t>
  </si>
  <si>
    <t>02.10.11.01.03.02</t>
  </si>
  <si>
    <t>02.10.11.01.03.03</t>
  </si>
  <si>
    <t>02.10.11.01.04.01</t>
  </si>
  <si>
    <t>02.10.11.01.04.04</t>
  </si>
  <si>
    <t>02.10.11.01.07.01</t>
  </si>
  <si>
    <t>02.10.11,02,02,03</t>
  </si>
  <si>
    <t>02.10.06.01.01.99</t>
  </si>
  <si>
    <t>Se realiza la modificación presupuestaria solicitada por los encargados de la Dirección de Desarrollo Humano para la campaña de difusión y promoción del Programa Municipal Paz para Santa Ana, según las necesidades de cada área.</t>
  </si>
  <si>
    <t>02.10.11.01.04.99</t>
  </si>
  <si>
    <t>02.23.01.03.04</t>
  </si>
  <si>
    <t>Transporte de bienes</t>
  </si>
  <si>
    <t>Se realiza la modificación presupuestaria solicidada por el Encargado de la Policia Municipal, para dar contenido a la la cuenta de tRansprote de bienes para el pago por el servicio de grúa que se requiere para el traslado de los vehículos detenidos por la Policía Municipal de Tránsito hacia los predios autorizados por el COSEVI.</t>
  </si>
  <si>
    <t>02.09.02.02.99.04</t>
  </si>
  <si>
    <t>Se realiza la modificación presupuestaria solicitada por la Directora Administrativa para reforzar la cuenta de textiles y vestuarios para la ayuda que se le brindará al Equipo de Natación para la confección de buzos y para reforzar la cuenta de Transporte dentro del pais para las ,ayudas que se brindan a los diferenctes grupos del cantón.</t>
  </si>
  <si>
    <t>Servcios de ingniería</t>
  </si>
  <si>
    <t>02.28.01.08.99</t>
  </si>
  <si>
    <t>Mantenimiento y reparación de otros equipos</t>
  </si>
  <si>
    <t>02.28.02.04.02</t>
  </si>
  <si>
    <t>Repuestos y accesorios</t>
  </si>
  <si>
    <t>02.25.02.04.02</t>
  </si>
  <si>
    <t>Construcción de bahias y espaldones en Ruta 121</t>
  </si>
  <si>
    <t>02.23.01.03.03</t>
  </si>
  <si>
    <t>02.23.01.07.01</t>
  </si>
  <si>
    <t>02.23.02.01.02</t>
  </si>
  <si>
    <t>Productos farmaceúticos y medicinales</t>
  </si>
  <si>
    <t>02.23.02.02.03</t>
  </si>
  <si>
    <t>02.23.02.99.03</t>
  </si>
  <si>
    <t>02.23.02.99.99</t>
  </si>
  <si>
    <t>Otros materiales y suministros</t>
  </si>
  <si>
    <t>Otros alquileres</t>
  </si>
  <si>
    <t>Transporte de bienes.</t>
  </si>
  <si>
    <t>Matreriales y productos minerales y asfálticos</t>
  </si>
  <si>
    <t>Productos de papel, cartón e impresos</t>
  </si>
  <si>
    <t>02.10.05.01.01.99</t>
  </si>
  <si>
    <t>02.10.05.01.03.02</t>
  </si>
  <si>
    <t>02.10.05.01.03.04</t>
  </si>
  <si>
    <t>02.10.05.01.04.99</t>
  </si>
  <si>
    <t>02.10.05.02.03.02</t>
  </si>
  <si>
    <t>02.10.05.02.99.03</t>
  </si>
  <si>
    <t>ASIENTO Nº 12</t>
  </si>
  <si>
    <t>ASIENTO Nº 13</t>
  </si>
  <si>
    <t>ASIENTO Nº 14</t>
  </si>
  <si>
    <t>ASIENTO Nº 15</t>
  </si>
  <si>
    <t>01.02.00.03.04</t>
  </si>
  <si>
    <t>01.01.00.05.05</t>
  </si>
  <si>
    <t>Contribución patronal  a fondos administrados por entes privados</t>
  </si>
  <si>
    <t>02.09.02.06.01.04.01</t>
  </si>
  <si>
    <t>Transferencias corrientes a Gobiernos Locales (Comité de Deportes y Recreación de Santa Ana)</t>
  </si>
  <si>
    <t>Se realiza la modificación según solicitud presentada a la Alcaldía por parte del Comité de Deportes y Recreación de Santa Ana para la compra de equipo de fumigación y fertilizante especial para césped para las canchas deportivas.</t>
  </si>
  <si>
    <t>03.02.28.05.02.02</t>
  </si>
  <si>
    <t>03.02.29.05.01.03</t>
  </si>
  <si>
    <t>02,31,06,05,01,04</t>
  </si>
  <si>
    <t>02,31,06,05,01,99</t>
  </si>
  <si>
    <t>02.10.10.06.03.99</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</si>
</sst>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 #,##0.00\ _P_t_s_-;\-* #,##0.00\ _P_t_s_-;_-* &quot;-&quot;??\ _P_t_s_-;_-@_-"/>
  </numFmts>
  <fonts count="46">
    <font>
      <sz val="11"/>
      <name val="Arial"/>
      <family val="0"/>
    </font>
    <font>
      <sz val="8"/>
      <name val="Arial"/>
      <family val="2"/>
    </font>
    <font>
      <b/>
      <sz val="10"/>
      <name val="Arial"/>
      <family val="2"/>
    </font>
    <font>
      <sz val="10"/>
      <name val="Arial"/>
      <family val="2"/>
    </font>
    <font>
      <b/>
      <sz val="11"/>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Arial"/>
      <family val="2"/>
    </font>
    <font>
      <u val="single"/>
      <sz val="11"/>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Arial"/>
      <family val="2"/>
    </font>
    <font>
      <u val="single"/>
      <sz val="11"/>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26"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6">
    <xf numFmtId="0" fontId="0" fillId="0" borderId="0" xfId="0" applyAlignment="1">
      <alignment/>
    </xf>
    <xf numFmtId="0" fontId="2" fillId="33" borderId="10"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left" vertical="center" wrapText="1"/>
      <protection/>
    </xf>
    <xf numFmtId="0" fontId="3" fillId="33" borderId="13" xfId="0" applyNumberFormat="1" applyFont="1" applyFill="1" applyBorder="1" applyAlignment="1" applyProtection="1">
      <alignment horizontal="left" vertical="center" wrapText="1"/>
      <protection/>
    </xf>
    <xf numFmtId="0" fontId="3" fillId="0" borderId="10" xfId="0" applyFont="1" applyFill="1" applyBorder="1" applyAlignment="1">
      <alignment vertical="center" wrapText="1"/>
    </xf>
    <xf numFmtId="4" fontId="3" fillId="0" borderId="10"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justify" vertical="center" wrapText="1"/>
      <protection/>
    </xf>
    <xf numFmtId="0" fontId="3" fillId="0" borderId="0" xfId="0" applyNumberFormat="1" applyFont="1" applyFill="1" applyBorder="1" applyAlignment="1" applyProtection="1">
      <alignment horizontal="justify" vertical="center" wrapText="1"/>
      <protection/>
    </xf>
    <xf numFmtId="0" fontId="3" fillId="0" borderId="0" xfId="0" applyFont="1" applyAlignment="1">
      <alignment horizontal="justify" vertical="center" wrapText="1"/>
    </xf>
    <xf numFmtId="4" fontId="2" fillId="34" borderId="10" xfId="0" applyNumberFormat="1" applyFont="1" applyFill="1" applyBorder="1" applyAlignment="1" applyProtection="1">
      <alignment horizontal="right" vertical="center" wrapText="1"/>
      <protection/>
    </xf>
    <xf numFmtId="0" fontId="2" fillId="35" borderId="11" xfId="0" applyNumberFormat="1" applyFont="1" applyFill="1" applyBorder="1" applyAlignment="1" applyProtection="1">
      <alignment horizontal="center" vertical="center" wrapText="1"/>
      <protection/>
    </xf>
    <xf numFmtId="0" fontId="3" fillId="0" borderId="0" xfId="0" applyFont="1" applyAlignment="1">
      <alignment vertical="center" wrapText="1"/>
    </xf>
    <xf numFmtId="4" fontId="3" fillId="0" borderId="0" xfId="0" applyNumberFormat="1"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36" borderId="10" xfId="0" applyFont="1" applyFill="1" applyBorder="1" applyAlignment="1">
      <alignment vertical="center" wrapText="1"/>
    </xf>
    <xf numFmtId="0" fontId="2" fillId="0" borderId="0" xfId="0" applyFont="1" applyAlignment="1">
      <alignment horizontal="left" vertical="center" wrapText="1"/>
    </xf>
    <xf numFmtId="0" fontId="3" fillId="0" borderId="0" xfId="0" applyFont="1" applyAlignment="1">
      <alignment horizontal="justify" vertical="center" wrapText="1"/>
    </xf>
    <xf numFmtId="0" fontId="2" fillId="34" borderId="10" xfId="0" applyNumberFormat="1" applyFont="1" applyFill="1" applyBorder="1" applyAlignment="1" applyProtection="1">
      <alignment horizontal="left" vertical="center" wrapText="1"/>
      <protection/>
    </xf>
    <xf numFmtId="0" fontId="45" fillId="37" borderId="0" xfId="0" applyFont="1" applyFill="1" applyAlignment="1">
      <alignment horizontal="center" vertical="center" wrapText="1"/>
    </xf>
    <xf numFmtId="0" fontId="5"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2" fillId="0" borderId="0" xfId="0" applyFont="1" applyAlignment="1">
      <alignment horizontal="center" vertical="center" wrapText="1"/>
    </xf>
    <xf numFmtId="0" fontId="2" fillId="34" borderId="11" xfId="0" applyNumberFormat="1" applyFont="1" applyFill="1" applyBorder="1" applyAlignment="1" applyProtection="1">
      <alignment horizontal="left" vertical="center" wrapText="1"/>
      <protection/>
    </xf>
    <xf numFmtId="0" fontId="2" fillId="34" borderId="13" xfId="0" applyNumberFormat="1" applyFont="1" applyFill="1" applyBorder="1" applyAlignment="1" applyProtection="1">
      <alignment horizontal="left"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A1:H262"/>
  <sheetViews>
    <sheetView showGridLines="0" tabSelected="1" zoomScalePageLayoutView="0" workbookViewId="0" topLeftCell="A126">
      <selection activeCell="C141" sqref="C141"/>
    </sheetView>
  </sheetViews>
  <sheetFormatPr defaultColWidth="11.00390625" defaultRowHeight="14.25"/>
  <cols>
    <col min="1" max="1" width="16.875" style="12" customWidth="1"/>
    <col min="2" max="2" width="37.375" style="12" customWidth="1"/>
    <col min="3" max="6" width="16.625" style="12" customWidth="1"/>
    <col min="7" max="8" width="12.00390625" style="12" bestFit="1" customWidth="1"/>
    <col min="9" max="9" width="11.00390625" style="12" customWidth="1"/>
    <col min="10" max="10" width="11.25390625" style="12" bestFit="1" customWidth="1"/>
    <col min="11" max="16384" width="11.00390625" style="12" customWidth="1"/>
  </cols>
  <sheetData>
    <row r="1" spans="1:6" ht="15.75">
      <c r="A1" s="21" t="s">
        <v>0</v>
      </c>
      <c r="B1" s="21"/>
      <c r="C1" s="21"/>
      <c r="D1" s="21"/>
      <c r="E1" s="21"/>
      <c r="F1" s="21"/>
    </row>
    <row r="2" spans="1:6" ht="15.75">
      <c r="A2" s="21" t="s">
        <v>1</v>
      </c>
      <c r="B2" s="21"/>
      <c r="C2" s="21"/>
      <c r="D2" s="21"/>
      <c r="E2" s="21"/>
      <c r="F2" s="21"/>
    </row>
    <row r="3" spans="1:6" ht="15">
      <c r="A3" s="22" t="s">
        <v>22</v>
      </c>
      <c r="B3" s="22"/>
      <c r="C3" s="22"/>
      <c r="D3" s="22"/>
      <c r="E3" s="22"/>
      <c r="F3" s="22"/>
    </row>
    <row r="4" spans="1:6" ht="15">
      <c r="A4" s="22" t="s">
        <v>19</v>
      </c>
      <c r="B4" s="22"/>
      <c r="C4" s="22"/>
      <c r="D4" s="22"/>
      <c r="E4" s="22"/>
      <c r="F4" s="22"/>
    </row>
    <row r="6" spans="1:6" ht="15.75">
      <c r="A6" s="20" t="s">
        <v>14</v>
      </c>
      <c r="B6" s="20"/>
      <c r="C6" s="20"/>
      <c r="D6" s="20"/>
      <c r="E6" s="20"/>
      <c r="F6" s="20"/>
    </row>
    <row r="8" spans="1:6" ht="27.75" customHeight="1">
      <c r="A8" s="1" t="s">
        <v>13</v>
      </c>
      <c r="B8" s="1" t="s">
        <v>2</v>
      </c>
      <c r="C8" s="1" t="s">
        <v>3</v>
      </c>
      <c r="D8" s="1" t="s">
        <v>4</v>
      </c>
      <c r="E8" s="1" t="s">
        <v>5</v>
      </c>
      <c r="F8" s="1" t="s">
        <v>6</v>
      </c>
    </row>
    <row r="9" spans="1:6" ht="15.75" customHeight="1">
      <c r="A9" s="2" t="s">
        <v>7</v>
      </c>
      <c r="B9" s="3"/>
      <c r="C9" s="3"/>
      <c r="D9" s="3"/>
      <c r="E9" s="3"/>
      <c r="F9" s="4"/>
    </row>
    <row r="10" spans="1:6" ht="15" customHeight="1">
      <c r="A10" s="16" t="s">
        <v>23</v>
      </c>
      <c r="B10" s="5" t="s">
        <v>20</v>
      </c>
      <c r="C10" s="6">
        <v>320000000</v>
      </c>
      <c r="D10" s="6">
        <v>53250000</v>
      </c>
      <c r="E10" s="6"/>
      <c r="F10" s="6">
        <f aca="true" t="shared" si="0" ref="F10:F20">+C10-D10+E10</f>
        <v>266750000</v>
      </c>
    </row>
    <row r="11" spans="1:6" ht="15" customHeight="1">
      <c r="A11" s="16" t="s">
        <v>98</v>
      </c>
      <c r="B11" s="5" t="s">
        <v>99</v>
      </c>
      <c r="C11" s="6">
        <v>0</v>
      </c>
      <c r="D11" s="6"/>
      <c r="E11" s="6">
        <v>100000</v>
      </c>
      <c r="F11" s="6">
        <f t="shared" si="0"/>
        <v>100000</v>
      </c>
    </row>
    <row r="12" spans="1:6" ht="30" customHeight="1">
      <c r="A12" s="16" t="s">
        <v>94</v>
      </c>
      <c r="B12" s="5" t="s">
        <v>95</v>
      </c>
      <c r="C12" s="6">
        <v>0</v>
      </c>
      <c r="D12" s="6"/>
      <c r="E12" s="6">
        <v>100000</v>
      </c>
      <c r="F12" s="6">
        <f t="shared" si="0"/>
        <v>100000</v>
      </c>
    </row>
    <row r="13" spans="1:6" ht="30" customHeight="1">
      <c r="A13" s="16" t="s">
        <v>136</v>
      </c>
      <c r="B13" s="5" t="s">
        <v>135</v>
      </c>
      <c r="C13" s="6">
        <v>0</v>
      </c>
      <c r="D13" s="6"/>
      <c r="E13" s="6">
        <v>100000</v>
      </c>
      <c r="F13" s="6">
        <f t="shared" si="0"/>
        <v>100000</v>
      </c>
    </row>
    <row r="14" spans="1:6" ht="26.25" customHeight="1">
      <c r="A14" s="16" t="s">
        <v>90</v>
      </c>
      <c r="B14" s="5" t="s">
        <v>91</v>
      </c>
      <c r="C14" s="6">
        <v>0</v>
      </c>
      <c r="D14" s="6"/>
      <c r="E14" s="6">
        <v>50000</v>
      </c>
      <c r="F14" s="6">
        <f t="shared" si="0"/>
        <v>50000</v>
      </c>
    </row>
    <row r="15" spans="1:6" ht="26.25" customHeight="1">
      <c r="A15" s="16" t="s">
        <v>88</v>
      </c>
      <c r="B15" s="5" t="s">
        <v>89</v>
      </c>
      <c r="C15" s="6">
        <v>0</v>
      </c>
      <c r="D15" s="6"/>
      <c r="E15" s="6">
        <v>500000</v>
      </c>
      <c r="F15" s="6">
        <f t="shared" si="0"/>
        <v>500000</v>
      </c>
    </row>
    <row r="16" spans="1:6" ht="26.25" customHeight="1">
      <c r="A16" s="16" t="s">
        <v>86</v>
      </c>
      <c r="B16" s="5" t="s">
        <v>87</v>
      </c>
      <c r="C16" s="6">
        <v>0</v>
      </c>
      <c r="D16" s="6"/>
      <c r="E16" s="6">
        <v>100000</v>
      </c>
      <c r="F16" s="6">
        <f t="shared" si="0"/>
        <v>100000</v>
      </c>
    </row>
    <row r="17" spans="1:6" ht="26.25" customHeight="1">
      <c r="A17" s="16" t="s">
        <v>84</v>
      </c>
      <c r="B17" s="5" t="s">
        <v>85</v>
      </c>
      <c r="C17" s="6">
        <v>0</v>
      </c>
      <c r="D17" s="6"/>
      <c r="E17" s="6">
        <v>250000</v>
      </c>
      <c r="F17" s="6">
        <f t="shared" si="0"/>
        <v>250000</v>
      </c>
    </row>
    <row r="18" spans="1:6" ht="26.25" customHeight="1">
      <c r="A18" s="16" t="s">
        <v>24</v>
      </c>
      <c r="B18" s="5" t="s">
        <v>25</v>
      </c>
      <c r="C18" s="6">
        <v>0</v>
      </c>
      <c r="D18" s="6"/>
      <c r="E18" s="6">
        <v>51000000</v>
      </c>
      <c r="F18" s="6">
        <f t="shared" si="0"/>
        <v>51000000</v>
      </c>
    </row>
    <row r="19" spans="1:6" ht="26.25" customHeight="1">
      <c r="A19" s="16" t="s">
        <v>92</v>
      </c>
      <c r="B19" s="5" t="s">
        <v>93</v>
      </c>
      <c r="C19" s="6">
        <v>0</v>
      </c>
      <c r="D19" s="6"/>
      <c r="E19" s="6">
        <v>250000</v>
      </c>
      <c r="F19" s="6">
        <f t="shared" si="0"/>
        <v>250000</v>
      </c>
    </row>
    <row r="20" spans="1:6" ht="26.25" customHeight="1">
      <c r="A20" s="16" t="s">
        <v>96</v>
      </c>
      <c r="B20" s="5" t="s">
        <v>97</v>
      </c>
      <c r="C20" s="6">
        <v>0</v>
      </c>
      <c r="D20" s="6"/>
      <c r="E20" s="6">
        <v>800000</v>
      </c>
      <c r="F20" s="6">
        <f t="shared" si="0"/>
        <v>800000</v>
      </c>
    </row>
    <row r="21" spans="1:8" ht="12.75">
      <c r="A21" s="19"/>
      <c r="B21" s="19"/>
      <c r="C21" s="10">
        <f>SUM(C10:C20)</f>
        <v>320000000</v>
      </c>
      <c r="D21" s="10">
        <f>SUM(D10:D20)</f>
        <v>53250000</v>
      </c>
      <c r="E21" s="10">
        <f>SUM(E10:E20)</f>
        <v>53250000</v>
      </c>
      <c r="F21" s="10">
        <f>SUM(F10:F20)</f>
        <v>320000000</v>
      </c>
      <c r="G21" s="13"/>
      <c r="H21" s="13"/>
    </row>
    <row r="22" spans="1:6" ht="12.75">
      <c r="A22" s="7"/>
      <c r="B22" s="8"/>
      <c r="C22" s="8"/>
      <c r="D22" s="8"/>
      <c r="E22" s="8"/>
      <c r="F22" s="8"/>
    </row>
    <row r="23" spans="1:6" ht="12.75">
      <c r="A23" s="17" t="s">
        <v>12</v>
      </c>
      <c r="B23" s="17"/>
      <c r="C23" s="17"/>
      <c r="D23" s="17"/>
      <c r="E23" s="17"/>
      <c r="F23" s="17"/>
    </row>
    <row r="24" spans="1:6" ht="86.25" customHeight="1">
      <c r="A24" s="18" t="s">
        <v>29</v>
      </c>
      <c r="B24" s="18"/>
      <c r="C24" s="18"/>
      <c r="D24" s="18"/>
      <c r="E24" s="18"/>
      <c r="F24" s="18"/>
    </row>
    <row r="25" spans="1:6" ht="15" customHeight="1">
      <c r="A25" s="9"/>
      <c r="B25" s="9"/>
      <c r="C25" s="9"/>
      <c r="D25" s="9"/>
      <c r="E25" s="9"/>
      <c r="F25" s="9"/>
    </row>
    <row r="26" spans="1:6" ht="28.5" customHeight="1">
      <c r="A26" s="1" t="s">
        <v>13</v>
      </c>
      <c r="B26" s="1" t="s">
        <v>2</v>
      </c>
      <c r="C26" s="1" t="s">
        <v>3</v>
      </c>
      <c r="D26" s="1" t="s">
        <v>4</v>
      </c>
      <c r="E26" s="1" t="s">
        <v>5</v>
      </c>
      <c r="F26" s="1" t="s">
        <v>6</v>
      </c>
    </row>
    <row r="27" spans="1:6" ht="18" customHeight="1">
      <c r="A27" s="11" t="s">
        <v>8</v>
      </c>
      <c r="B27" s="3"/>
      <c r="C27" s="3"/>
      <c r="D27" s="3"/>
      <c r="E27" s="3"/>
      <c r="F27" s="4"/>
    </row>
    <row r="28" spans="1:6" ht="32.25" customHeight="1">
      <c r="A28" s="16" t="s">
        <v>26</v>
      </c>
      <c r="B28" s="5" t="s">
        <v>27</v>
      </c>
      <c r="C28" s="6">
        <v>100000000</v>
      </c>
      <c r="D28" s="6">
        <v>100000000</v>
      </c>
      <c r="E28" s="6"/>
      <c r="F28" s="6">
        <f>+C28-D28+E28</f>
        <v>0</v>
      </c>
    </row>
    <row r="29" spans="1:6" ht="27.75" customHeight="1">
      <c r="A29" s="16" t="s">
        <v>166</v>
      </c>
      <c r="B29" s="5" t="s">
        <v>137</v>
      </c>
      <c r="C29" s="6">
        <v>0</v>
      </c>
      <c r="D29" s="6"/>
      <c r="E29" s="6">
        <v>75198000</v>
      </c>
      <c r="F29" s="6">
        <f>+C29-D29+E29</f>
        <v>75198000</v>
      </c>
    </row>
    <row r="30" spans="1:6" ht="42.75" customHeight="1">
      <c r="A30" s="16" t="s">
        <v>167</v>
      </c>
      <c r="B30" s="5" t="s">
        <v>28</v>
      </c>
      <c r="C30" s="6">
        <v>0</v>
      </c>
      <c r="D30" s="6"/>
      <c r="E30" s="6">
        <v>24802000</v>
      </c>
      <c r="F30" s="6">
        <f>+C30-D30+E30</f>
        <v>24802000</v>
      </c>
    </row>
    <row r="31" spans="1:7" ht="12.75">
      <c r="A31" s="19"/>
      <c r="B31" s="19"/>
      <c r="C31" s="10">
        <f>SUM(C28:C30)</f>
        <v>100000000</v>
      </c>
      <c r="D31" s="10">
        <f>SUM(D28:D30)</f>
        <v>100000000</v>
      </c>
      <c r="E31" s="10">
        <f>SUM(E28:E30)</f>
        <v>100000000</v>
      </c>
      <c r="F31" s="10">
        <f>SUM(F28:F30)</f>
        <v>100000000</v>
      </c>
      <c r="G31" s="13"/>
    </row>
    <row r="32" spans="1:6" ht="12.75">
      <c r="A32" s="7"/>
      <c r="B32" s="8"/>
      <c r="C32" s="8"/>
      <c r="D32" s="8"/>
      <c r="E32" s="8"/>
      <c r="F32" s="8"/>
    </row>
    <row r="33" spans="1:6" ht="12.75">
      <c r="A33" s="17" t="s">
        <v>12</v>
      </c>
      <c r="B33" s="17"/>
      <c r="C33" s="17"/>
      <c r="D33" s="17"/>
      <c r="E33" s="17"/>
      <c r="F33" s="17"/>
    </row>
    <row r="34" spans="1:6" ht="53.25" customHeight="1">
      <c r="A34" s="18" t="s">
        <v>30</v>
      </c>
      <c r="B34" s="18"/>
      <c r="C34" s="18"/>
      <c r="D34" s="18"/>
      <c r="E34" s="18"/>
      <c r="F34" s="18"/>
    </row>
    <row r="35" spans="1:6" ht="15" customHeight="1">
      <c r="A35" s="9"/>
      <c r="B35" s="9"/>
      <c r="C35" s="9"/>
      <c r="D35" s="9"/>
      <c r="E35" s="9"/>
      <c r="F35" s="9"/>
    </row>
    <row r="36" spans="1:6" ht="30" customHeight="1">
      <c r="A36" s="1" t="s">
        <v>13</v>
      </c>
      <c r="B36" s="1" t="s">
        <v>2</v>
      </c>
      <c r="C36" s="1" t="s">
        <v>3</v>
      </c>
      <c r="D36" s="1" t="s">
        <v>4</v>
      </c>
      <c r="E36" s="1" t="s">
        <v>5</v>
      </c>
      <c r="F36" s="1" t="s">
        <v>6</v>
      </c>
    </row>
    <row r="37" spans="1:6" ht="12.75">
      <c r="A37" s="2" t="s">
        <v>9</v>
      </c>
      <c r="B37" s="3"/>
      <c r="C37" s="3"/>
      <c r="D37" s="3"/>
      <c r="E37" s="3"/>
      <c r="F37" s="4"/>
    </row>
    <row r="38" spans="1:6" ht="15" customHeight="1">
      <c r="A38" s="5" t="s">
        <v>31</v>
      </c>
      <c r="B38" s="5" t="s">
        <v>33</v>
      </c>
      <c r="C38" s="6">
        <v>143803.7</v>
      </c>
      <c r="D38" s="6">
        <v>143803.7</v>
      </c>
      <c r="E38" s="6"/>
      <c r="F38" s="6">
        <f>+C38-D38+E38</f>
        <v>0</v>
      </c>
    </row>
    <row r="39" spans="1:6" ht="15" customHeight="1">
      <c r="A39" s="5" t="s">
        <v>170</v>
      </c>
      <c r="B39" s="5" t="s">
        <v>34</v>
      </c>
      <c r="C39" s="6">
        <v>15489305</v>
      </c>
      <c r="D39" s="6"/>
      <c r="E39" s="6">
        <v>143803.7</v>
      </c>
      <c r="F39" s="6">
        <f>+C39-D39+E39</f>
        <v>15633108.7</v>
      </c>
    </row>
    <row r="40" spans="1:7" ht="15" customHeight="1">
      <c r="A40" s="24"/>
      <c r="B40" s="25"/>
      <c r="C40" s="10">
        <f>SUM(C38:C39)</f>
        <v>15633108.7</v>
      </c>
      <c r="D40" s="10">
        <f>SUM(D38:D39)</f>
        <v>143803.7</v>
      </c>
      <c r="E40" s="10">
        <f>SUM(E38:E39)</f>
        <v>143803.7</v>
      </c>
      <c r="F40" s="10">
        <f>SUM(F38:F39)</f>
        <v>15633108.7</v>
      </c>
      <c r="G40" s="13"/>
    </row>
    <row r="41" spans="1:6" ht="15" customHeight="1">
      <c r="A41" s="7"/>
      <c r="B41" s="8"/>
      <c r="C41" s="8"/>
      <c r="D41" s="8"/>
      <c r="E41" s="8"/>
      <c r="F41" s="8"/>
    </row>
    <row r="42" spans="1:6" ht="12.75">
      <c r="A42" s="17" t="s">
        <v>12</v>
      </c>
      <c r="B42" s="17"/>
      <c r="C42" s="17"/>
      <c r="D42" s="17"/>
      <c r="E42" s="17"/>
      <c r="F42" s="17"/>
    </row>
    <row r="43" spans="1:6" ht="31.5" customHeight="1">
      <c r="A43" s="18" t="s">
        <v>35</v>
      </c>
      <c r="B43" s="18"/>
      <c r="C43" s="18"/>
      <c r="D43" s="18"/>
      <c r="E43" s="18"/>
      <c r="F43" s="18"/>
    </row>
    <row r="44" spans="1:6" ht="25.5">
      <c r="A44" s="1" t="s">
        <v>13</v>
      </c>
      <c r="B44" s="1" t="s">
        <v>2</v>
      </c>
      <c r="C44" s="1" t="s">
        <v>3</v>
      </c>
      <c r="D44" s="1" t="s">
        <v>4</v>
      </c>
      <c r="E44" s="1" t="s">
        <v>5</v>
      </c>
      <c r="F44" s="1" t="s">
        <v>6</v>
      </c>
    </row>
    <row r="45" spans="1:6" ht="12.75" customHeight="1">
      <c r="A45" s="2" t="s">
        <v>21</v>
      </c>
      <c r="B45" s="3"/>
      <c r="C45" s="3"/>
      <c r="D45" s="3"/>
      <c r="E45" s="3"/>
      <c r="F45" s="4"/>
    </row>
    <row r="46" spans="1:6" ht="12.75">
      <c r="A46" s="5" t="s">
        <v>36</v>
      </c>
      <c r="B46" s="5" t="s">
        <v>33</v>
      </c>
      <c r="C46" s="6">
        <v>16066207</v>
      </c>
      <c r="D46" s="6">
        <v>6967840</v>
      </c>
      <c r="E46" s="6"/>
      <c r="F46" s="6">
        <f>+C46-D46+E46</f>
        <v>9098367</v>
      </c>
    </row>
    <row r="47" spans="1:6" ht="12.75">
      <c r="A47" s="5" t="s">
        <v>37</v>
      </c>
      <c r="B47" s="5" t="s">
        <v>38</v>
      </c>
      <c r="C47" s="6">
        <v>144286619.43</v>
      </c>
      <c r="D47" s="6"/>
      <c r="E47" s="6">
        <v>6967840</v>
      </c>
      <c r="F47" s="6">
        <f>+C47-D47+E47</f>
        <v>151254459.43</v>
      </c>
    </row>
    <row r="48" spans="1:8" ht="12.75">
      <c r="A48" s="19"/>
      <c r="B48" s="19"/>
      <c r="C48" s="10">
        <f>SUM(C46:C47)</f>
        <v>160352826.43</v>
      </c>
      <c r="D48" s="10">
        <f>SUM(D46:D47)</f>
        <v>6967840</v>
      </c>
      <c r="E48" s="10">
        <f>SUM(E46:E47)</f>
        <v>6967840</v>
      </c>
      <c r="F48" s="10">
        <f>SUM(F46:F47)</f>
        <v>160352826.43</v>
      </c>
      <c r="G48" s="13"/>
      <c r="H48" s="13"/>
    </row>
    <row r="49" spans="1:6" ht="12.75">
      <c r="A49" s="7"/>
      <c r="B49" s="8"/>
      <c r="C49" s="8"/>
      <c r="D49" s="8"/>
      <c r="E49" s="8"/>
      <c r="F49" s="8"/>
    </row>
    <row r="50" spans="1:6" ht="12.75">
      <c r="A50" s="17" t="s">
        <v>12</v>
      </c>
      <c r="B50" s="17"/>
      <c r="C50" s="17"/>
      <c r="D50" s="17"/>
      <c r="E50" s="17"/>
      <c r="F50" s="17"/>
    </row>
    <row r="51" spans="1:6" ht="51" customHeight="1">
      <c r="A51" s="18" t="s">
        <v>39</v>
      </c>
      <c r="B51" s="18"/>
      <c r="C51" s="18"/>
      <c r="D51" s="18"/>
      <c r="E51" s="18"/>
      <c r="F51" s="18"/>
    </row>
    <row r="52" spans="1:6" ht="30" customHeight="1">
      <c r="A52" s="1" t="s">
        <v>13</v>
      </c>
      <c r="B52" s="1" t="s">
        <v>2</v>
      </c>
      <c r="C52" s="1" t="s">
        <v>3</v>
      </c>
      <c r="D52" s="1" t="s">
        <v>4</v>
      </c>
      <c r="E52" s="1" t="s">
        <v>5</v>
      </c>
      <c r="F52" s="1" t="s">
        <v>6</v>
      </c>
    </row>
    <row r="53" spans="1:6" ht="21" customHeight="1">
      <c r="A53" s="2" t="s">
        <v>56</v>
      </c>
      <c r="B53" s="3"/>
      <c r="C53" s="3"/>
      <c r="D53" s="3"/>
      <c r="E53" s="3"/>
      <c r="F53" s="4"/>
    </row>
    <row r="54" spans="1:6" ht="15" customHeight="1">
      <c r="A54" s="5" t="s">
        <v>72</v>
      </c>
      <c r="B54" s="5" t="s">
        <v>40</v>
      </c>
      <c r="C54" s="6">
        <v>35950000</v>
      </c>
      <c r="D54" s="6">
        <v>6000000</v>
      </c>
      <c r="E54" s="6"/>
      <c r="F54" s="6">
        <f>+C54-D54+E54</f>
        <v>29950000</v>
      </c>
    </row>
    <row r="55" spans="1:6" ht="21" customHeight="1">
      <c r="A55" s="5" t="s">
        <v>41</v>
      </c>
      <c r="B55" s="5" t="s">
        <v>42</v>
      </c>
      <c r="C55" s="6">
        <v>39609412</v>
      </c>
      <c r="D55" s="6"/>
      <c r="E55" s="6">
        <v>6000000</v>
      </c>
      <c r="F55" s="6">
        <f>+C55-D55+E55</f>
        <v>45609412</v>
      </c>
    </row>
    <row r="56" spans="1:6" ht="15" customHeight="1">
      <c r="A56" s="19"/>
      <c r="B56" s="19"/>
      <c r="C56" s="10">
        <f>SUM(C54:C55)</f>
        <v>75559412</v>
      </c>
      <c r="D56" s="10">
        <f>SUM(D54:D55)</f>
        <v>6000000</v>
      </c>
      <c r="E56" s="10">
        <f>SUM(E54:E55)</f>
        <v>6000000</v>
      </c>
      <c r="F56" s="10">
        <f>SUM(F54:F55)</f>
        <v>75559412</v>
      </c>
    </row>
    <row r="57" spans="1:6" ht="15" customHeight="1">
      <c r="A57" s="7"/>
      <c r="B57" s="8"/>
      <c r="C57" s="8"/>
      <c r="D57" s="8"/>
      <c r="E57" s="8"/>
      <c r="F57" s="8"/>
    </row>
    <row r="58" spans="1:6" ht="15" customHeight="1">
      <c r="A58" s="17" t="s">
        <v>12</v>
      </c>
      <c r="B58" s="17"/>
      <c r="C58" s="17"/>
      <c r="D58" s="17"/>
      <c r="E58" s="17"/>
      <c r="F58" s="17"/>
    </row>
    <row r="59" spans="1:6" ht="32.25" customHeight="1">
      <c r="A59" s="18" t="s">
        <v>43</v>
      </c>
      <c r="B59" s="18"/>
      <c r="C59" s="18"/>
      <c r="D59" s="18"/>
      <c r="E59" s="18"/>
      <c r="F59" s="18"/>
    </row>
    <row r="60" spans="1:6" ht="35.25" customHeight="1">
      <c r="A60" s="1" t="s">
        <v>13</v>
      </c>
      <c r="B60" s="1" t="s">
        <v>2</v>
      </c>
      <c r="C60" s="1" t="s">
        <v>3</v>
      </c>
      <c r="D60" s="1" t="s">
        <v>4</v>
      </c>
      <c r="E60" s="1" t="s">
        <v>5</v>
      </c>
      <c r="F60" s="1" t="s">
        <v>6</v>
      </c>
    </row>
    <row r="61" spans="1:6" ht="15" customHeight="1">
      <c r="A61" s="2" t="s">
        <v>57</v>
      </c>
      <c r="B61" s="3"/>
      <c r="C61" s="3"/>
      <c r="D61" s="3"/>
      <c r="E61" s="3"/>
      <c r="F61" s="4"/>
    </row>
    <row r="62" spans="1:6" ht="15" customHeight="1">
      <c r="A62" s="5" t="s">
        <v>44</v>
      </c>
      <c r="B62" s="5" t="s">
        <v>45</v>
      </c>
      <c r="C62" s="6">
        <v>11827629.45</v>
      </c>
      <c r="D62" s="6">
        <v>1858240</v>
      </c>
      <c r="E62" s="6"/>
      <c r="F62" s="6">
        <f aca="true" t="shared" si="1" ref="F62:F67">+C62-D62+E62</f>
        <v>9969389.45</v>
      </c>
    </row>
    <row r="63" spans="1:6" ht="15" customHeight="1">
      <c r="A63" s="5" t="s">
        <v>46</v>
      </c>
      <c r="B63" s="5" t="s">
        <v>47</v>
      </c>
      <c r="C63" s="6">
        <v>0</v>
      </c>
      <c r="D63" s="6"/>
      <c r="E63" s="6">
        <v>138240</v>
      </c>
      <c r="F63" s="6">
        <f t="shared" si="1"/>
        <v>138240</v>
      </c>
    </row>
    <row r="64" spans="1:6" ht="15" customHeight="1">
      <c r="A64" s="5" t="s">
        <v>48</v>
      </c>
      <c r="B64" s="5" t="s">
        <v>49</v>
      </c>
      <c r="C64" s="6">
        <v>0</v>
      </c>
      <c r="D64" s="6"/>
      <c r="E64" s="6">
        <v>70000</v>
      </c>
      <c r="F64" s="6">
        <f t="shared" si="1"/>
        <v>70000</v>
      </c>
    </row>
    <row r="65" spans="1:6" ht="15" customHeight="1">
      <c r="A65" s="5" t="s">
        <v>50</v>
      </c>
      <c r="B65" s="5" t="s">
        <v>51</v>
      </c>
      <c r="C65" s="6">
        <v>0</v>
      </c>
      <c r="D65" s="6"/>
      <c r="E65" s="6">
        <v>1500000</v>
      </c>
      <c r="F65" s="6">
        <f t="shared" si="1"/>
        <v>1500000</v>
      </c>
    </row>
    <row r="66" spans="1:6" ht="15" customHeight="1">
      <c r="A66" s="5" t="s">
        <v>52</v>
      </c>
      <c r="B66" s="5" t="s">
        <v>53</v>
      </c>
      <c r="C66" s="6">
        <v>0</v>
      </c>
      <c r="D66" s="6"/>
      <c r="E66" s="6">
        <v>100000</v>
      </c>
      <c r="F66" s="6">
        <f t="shared" si="1"/>
        <v>100000</v>
      </c>
    </row>
    <row r="67" spans="1:6" ht="15" customHeight="1">
      <c r="A67" s="5" t="s">
        <v>54</v>
      </c>
      <c r="B67" s="5" t="s">
        <v>55</v>
      </c>
      <c r="C67" s="6">
        <v>0</v>
      </c>
      <c r="D67" s="6"/>
      <c r="E67" s="6">
        <v>50000</v>
      </c>
      <c r="F67" s="6">
        <f t="shared" si="1"/>
        <v>50000</v>
      </c>
    </row>
    <row r="68" spans="1:6" ht="15" customHeight="1">
      <c r="A68" s="19"/>
      <c r="B68" s="19"/>
      <c r="C68" s="10">
        <f>SUM(C62:C67)</f>
        <v>11827629.45</v>
      </c>
      <c r="D68" s="10">
        <f>SUM(D62:D67)</f>
        <v>1858240</v>
      </c>
      <c r="E68" s="10">
        <f>SUM(E62:E67)</f>
        <v>1858240</v>
      </c>
      <c r="F68" s="10">
        <f>SUM(F62:F67)</f>
        <v>11827629.45</v>
      </c>
    </row>
    <row r="69" spans="1:6" ht="15" customHeight="1">
      <c r="A69" s="7"/>
      <c r="B69" s="8"/>
      <c r="C69" s="8"/>
      <c r="D69" s="8"/>
      <c r="E69" s="8"/>
      <c r="F69" s="8"/>
    </row>
    <row r="70" spans="1:6" ht="15" customHeight="1">
      <c r="A70" s="17" t="s">
        <v>12</v>
      </c>
      <c r="B70" s="17"/>
      <c r="C70" s="17"/>
      <c r="D70" s="17"/>
      <c r="E70" s="17"/>
      <c r="F70" s="17"/>
    </row>
    <row r="71" spans="1:6" ht="49.5" customHeight="1">
      <c r="A71" s="18" t="s">
        <v>58</v>
      </c>
      <c r="B71" s="18"/>
      <c r="C71" s="18"/>
      <c r="D71" s="18"/>
      <c r="E71" s="18"/>
      <c r="F71" s="18"/>
    </row>
    <row r="72" spans="1:6" ht="27.75" customHeight="1">
      <c r="A72" s="1" t="s">
        <v>13</v>
      </c>
      <c r="B72" s="1" t="s">
        <v>2</v>
      </c>
      <c r="C72" s="1" t="s">
        <v>3</v>
      </c>
      <c r="D72" s="1" t="s">
        <v>4</v>
      </c>
      <c r="E72" s="1" t="s">
        <v>5</v>
      </c>
      <c r="F72" s="1" t="s">
        <v>6</v>
      </c>
    </row>
    <row r="73" spans="1:6" ht="15" customHeight="1">
      <c r="A73" s="2" t="s">
        <v>59</v>
      </c>
      <c r="B73" s="3"/>
      <c r="C73" s="3"/>
      <c r="D73" s="3"/>
      <c r="E73" s="3"/>
      <c r="F73" s="4"/>
    </row>
    <row r="74" spans="1:6" ht="15" customHeight="1">
      <c r="A74" s="5" t="s">
        <v>60</v>
      </c>
      <c r="B74" s="5" t="s">
        <v>33</v>
      </c>
      <c r="C74" s="6">
        <v>287439.99</v>
      </c>
      <c r="D74" s="6">
        <v>287439.99</v>
      </c>
      <c r="E74" s="6"/>
      <c r="F74" s="6">
        <f>+C74-D74+E74</f>
        <v>0</v>
      </c>
    </row>
    <row r="75" spans="1:6" ht="15" customHeight="1">
      <c r="A75" s="5" t="s">
        <v>61</v>
      </c>
      <c r="B75" s="5" t="s">
        <v>33</v>
      </c>
      <c r="C75" s="6">
        <v>615469.48</v>
      </c>
      <c r="D75" s="6">
        <v>615469.48</v>
      </c>
      <c r="E75" s="6"/>
      <c r="F75" s="6">
        <f>+C75-D75+E75</f>
        <v>0</v>
      </c>
    </row>
    <row r="76" spans="1:6" ht="15" customHeight="1">
      <c r="A76" s="5" t="s">
        <v>62</v>
      </c>
      <c r="B76" s="5" t="s">
        <v>33</v>
      </c>
      <c r="C76" s="6">
        <v>52529.49</v>
      </c>
      <c r="D76" s="6">
        <v>52529.49</v>
      </c>
      <c r="E76" s="6"/>
      <c r="F76" s="6">
        <f>+C76-D76+E76</f>
        <v>0</v>
      </c>
    </row>
    <row r="77" spans="1:6" ht="15" customHeight="1">
      <c r="A77" s="5" t="s">
        <v>63</v>
      </c>
      <c r="B77" s="5" t="s">
        <v>64</v>
      </c>
      <c r="C77" s="6">
        <v>195000</v>
      </c>
      <c r="D77" s="6"/>
      <c r="E77" s="6">
        <v>955438.96</v>
      </c>
      <c r="F77" s="6">
        <f>+C77-D77+E77</f>
        <v>1150438.96</v>
      </c>
    </row>
    <row r="78" spans="1:6" ht="15" customHeight="1">
      <c r="A78" s="19"/>
      <c r="B78" s="19"/>
      <c r="C78" s="10">
        <f>SUM(C74:C77)</f>
        <v>1150438.96</v>
      </c>
      <c r="D78" s="10">
        <f>SUM(D74:D77)</f>
        <v>955438.96</v>
      </c>
      <c r="E78" s="10">
        <f>SUM(E74:E77)</f>
        <v>955438.96</v>
      </c>
      <c r="F78" s="10">
        <f>SUM(F74:F77)</f>
        <v>1150438.96</v>
      </c>
    </row>
    <row r="79" spans="1:6" ht="15" customHeight="1">
      <c r="A79" s="7"/>
      <c r="B79" s="8"/>
      <c r="C79" s="8"/>
      <c r="D79" s="8"/>
      <c r="E79" s="8"/>
      <c r="F79" s="8"/>
    </row>
    <row r="80" spans="1:6" ht="15" customHeight="1">
      <c r="A80" s="17" t="s">
        <v>12</v>
      </c>
      <c r="B80" s="17"/>
      <c r="C80" s="17"/>
      <c r="D80" s="17"/>
      <c r="E80" s="17"/>
      <c r="F80" s="17"/>
    </row>
    <row r="81" spans="1:6" ht="34.5" customHeight="1">
      <c r="A81" s="18" t="s">
        <v>65</v>
      </c>
      <c r="B81" s="18"/>
      <c r="C81" s="18"/>
      <c r="D81" s="18"/>
      <c r="E81" s="18"/>
      <c r="F81" s="18"/>
    </row>
    <row r="82" spans="1:6" ht="28.5" customHeight="1">
      <c r="A82" s="1" t="s">
        <v>13</v>
      </c>
      <c r="B82" s="1" t="s">
        <v>2</v>
      </c>
      <c r="C82" s="1" t="s">
        <v>3</v>
      </c>
      <c r="D82" s="1" t="s">
        <v>4</v>
      </c>
      <c r="E82" s="1" t="s">
        <v>5</v>
      </c>
      <c r="F82" s="1" t="s">
        <v>6</v>
      </c>
    </row>
    <row r="83" spans="1:6" ht="15" customHeight="1">
      <c r="A83" s="2" t="s">
        <v>66</v>
      </c>
      <c r="B83" s="3"/>
      <c r="C83" s="3"/>
      <c r="D83" s="3"/>
      <c r="E83" s="3"/>
      <c r="F83" s="4"/>
    </row>
    <row r="84" spans="1:6" ht="15" customHeight="1">
      <c r="A84" s="5" t="s">
        <v>36</v>
      </c>
      <c r="B84" s="5" t="s">
        <v>33</v>
      </c>
      <c r="C84" s="6">
        <f>+F46</f>
        <v>9098367</v>
      </c>
      <c r="D84" s="6">
        <v>1500000</v>
      </c>
      <c r="E84" s="6"/>
      <c r="F84" s="6">
        <f>+C84-D84+E84</f>
        <v>7598367</v>
      </c>
    </row>
    <row r="85" spans="1:6" ht="15" customHeight="1">
      <c r="A85" s="5" t="s">
        <v>67</v>
      </c>
      <c r="B85" s="5" t="s">
        <v>68</v>
      </c>
      <c r="C85" s="6">
        <v>6645643</v>
      </c>
      <c r="D85" s="6"/>
      <c r="E85" s="6">
        <v>1500000</v>
      </c>
      <c r="F85" s="6">
        <f>+C85-D85+E85</f>
        <v>8145643</v>
      </c>
    </row>
    <row r="86" spans="1:6" ht="15" customHeight="1">
      <c r="A86" s="19"/>
      <c r="B86" s="19"/>
      <c r="C86" s="10">
        <f>SUM(C84:C85)</f>
        <v>15744010</v>
      </c>
      <c r="D86" s="10">
        <f>SUM(D84:D85)</f>
        <v>1500000</v>
      </c>
      <c r="E86" s="10">
        <f>SUM(E84:E85)</f>
        <v>1500000</v>
      </c>
      <c r="F86" s="10">
        <f>SUM(F84:F85)</f>
        <v>15744010</v>
      </c>
    </row>
    <row r="87" spans="1:6" ht="15" customHeight="1">
      <c r="A87" s="7"/>
      <c r="B87" s="8"/>
      <c r="C87" s="8"/>
      <c r="D87" s="8"/>
      <c r="E87" s="8"/>
      <c r="F87" s="8"/>
    </row>
    <row r="88" spans="1:6" ht="15" customHeight="1">
      <c r="A88" s="17" t="s">
        <v>12</v>
      </c>
      <c r="B88" s="17"/>
      <c r="C88" s="17"/>
      <c r="D88" s="17"/>
      <c r="E88" s="17"/>
      <c r="F88" s="17"/>
    </row>
    <row r="89" spans="1:6" ht="24.75" customHeight="1">
      <c r="A89" s="18" t="s">
        <v>69</v>
      </c>
      <c r="B89" s="18"/>
      <c r="C89" s="18"/>
      <c r="D89" s="18"/>
      <c r="E89" s="18"/>
      <c r="F89" s="18"/>
    </row>
    <row r="90" spans="1:6" ht="25.5">
      <c r="A90" s="1" t="s">
        <v>13</v>
      </c>
      <c r="B90" s="1" t="s">
        <v>2</v>
      </c>
      <c r="C90" s="1" t="s">
        <v>3</v>
      </c>
      <c r="D90" s="1" t="s">
        <v>4</v>
      </c>
      <c r="E90" s="1" t="s">
        <v>5</v>
      </c>
      <c r="F90" s="1" t="s">
        <v>6</v>
      </c>
    </row>
    <row r="91" spans="1:6" ht="12.75">
      <c r="A91" s="2" t="s">
        <v>73</v>
      </c>
      <c r="B91" s="3"/>
      <c r="C91" s="3"/>
      <c r="D91" s="3"/>
      <c r="E91" s="3"/>
      <c r="F91" s="4"/>
    </row>
    <row r="92" spans="1:6" ht="12.75">
      <c r="A92" s="5" t="s">
        <v>32</v>
      </c>
      <c r="B92" s="5" t="s">
        <v>33</v>
      </c>
      <c r="C92" s="6">
        <v>1181022.77</v>
      </c>
      <c r="D92" s="6">
        <v>1181022.27</v>
      </c>
      <c r="E92" s="6"/>
      <c r="F92" s="6">
        <f>+C92-D92+E92</f>
        <v>0.5</v>
      </c>
    </row>
    <row r="93" spans="1:6" ht="12.75">
      <c r="A93" s="5" t="s">
        <v>32</v>
      </c>
      <c r="B93" s="5" t="s">
        <v>70</v>
      </c>
      <c r="C93" s="6">
        <v>15882376</v>
      </c>
      <c r="D93" s="6"/>
      <c r="E93" s="6">
        <v>1181022.27</v>
      </c>
      <c r="F93" s="6">
        <f>+C93-D93+E93</f>
        <v>17063398.27</v>
      </c>
    </row>
    <row r="94" spans="1:6" ht="12.75">
      <c r="A94" s="19"/>
      <c r="B94" s="19"/>
      <c r="C94" s="10">
        <f>SUM(C92:C93)</f>
        <v>17063398.77</v>
      </c>
      <c r="D94" s="10">
        <f>SUM(D92:D93)</f>
        <v>1181022.27</v>
      </c>
      <c r="E94" s="10">
        <f>SUM(E92:E93)</f>
        <v>1181022.27</v>
      </c>
      <c r="F94" s="10">
        <f>SUM(F92:F93)</f>
        <v>17063398.77</v>
      </c>
    </row>
    <row r="95" spans="1:6" ht="12.75">
      <c r="A95" s="7"/>
      <c r="B95" s="8"/>
      <c r="C95" s="8"/>
      <c r="D95" s="8"/>
      <c r="E95" s="8"/>
      <c r="F95" s="8"/>
    </row>
    <row r="96" spans="1:6" ht="12.75">
      <c r="A96" s="17" t="s">
        <v>12</v>
      </c>
      <c r="B96" s="17"/>
      <c r="C96" s="17"/>
      <c r="D96" s="17"/>
      <c r="E96" s="17"/>
      <c r="F96" s="17"/>
    </row>
    <row r="97" spans="1:6" ht="48.75" customHeight="1">
      <c r="A97" s="18" t="s">
        <v>71</v>
      </c>
      <c r="B97" s="18"/>
      <c r="C97" s="18"/>
      <c r="D97" s="18"/>
      <c r="E97" s="18"/>
      <c r="F97" s="18"/>
    </row>
    <row r="98" spans="1:6" ht="12.75">
      <c r="A98" s="9"/>
      <c r="B98" s="9"/>
      <c r="C98" s="9"/>
      <c r="D98" s="9"/>
      <c r="E98" s="9"/>
      <c r="F98" s="9"/>
    </row>
    <row r="99" spans="1:6" ht="25.5">
      <c r="A99" s="1" t="s">
        <v>13</v>
      </c>
      <c r="B99" s="1" t="s">
        <v>2</v>
      </c>
      <c r="C99" s="1" t="s">
        <v>3</v>
      </c>
      <c r="D99" s="1" t="s">
        <v>4</v>
      </c>
      <c r="E99" s="1" t="s">
        <v>5</v>
      </c>
      <c r="F99" s="1" t="s">
        <v>6</v>
      </c>
    </row>
    <row r="100" spans="1:6" ht="12.75">
      <c r="A100" s="2" t="s">
        <v>74</v>
      </c>
      <c r="B100" s="3"/>
      <c r="C100" s="3"/>
      <c r="D100" s="3"/>
      <c r="E100" s="3"/>
      <c r="F100" s="4"/>
    </row>
    <row r="101" spans="1:6" ht="12.75">
      <c r="A101" s="5" t="s">
        <v>36</v>
      </c>
      <c r="B101" s="5" t="s">
        <v>33</v>
      </c>
      <c r="C101" s="6">
        <f>+F84</f>
        <v>7598367</v>
      </c>
      <c r="D101" s="6">
        <v>4200000</v>
      </c>
      <c r="E101" s="6"/>
      <c r="F101" s="6">
        <f>+C101-D101+E101</f>
        <v>3398367</v>
      </c>
    </row>
    <row r="102" spans="1:6" ht="12.75">
      <c r="A102" s="5" t="s">
        <v>75</v>
      </c>
      <c r="B102" s="5" t="s">
        <v>20</v>
      </c>
      <c r="C102" s="6">
        <v>37000000</v>
      </c>
      <c r="D102" s="6"/>
      <c r="E102" s="6">
        <v>2500000</v>
      </c>
      <c r="F102" s="6">
        <f>+C102-D102+E102</f>
        <v>39500000</v>
      </c>
    </row>
    <row r="103" spans="1:6" ht="12.75">
      <c r="A103" s="5" t="s">
        <v>76</v>
      </c>
      <c r="B103" s="5" t="s">
        <v>77</v>
      </c>
      <c r="C103" s="6">
        <v>7500000</v>
      </c>
      <c r="D103" s="6"/>
      <c r="E103" s="6">
        <v>1200000</v>
      </c>
      <c r="F103" s="6">
        <f>+C103-D103+E103</f>
        <v>8700000</v>
      </c>
    </row>
    <row r="104" spans="1:6" ht="12.75">
      <c r="A104" s="5" t="s">
        <v>78</v>
      </c>
      <c r="B104" s="5" t="s">
        <v>79</v>
      </c>
      <c r="C104" s="6">
        <v>5626401</v>
      </c>
      <c r="D104" s="6"/>
      <c r="E104" s="6">
        <v>500000</v>
      </c>
      <c r="F104" s="6">
        <f>+C104-D104+E104</f>
        <v>6126401</v>
      </c>
    </row>
    <row r="105" spans="1:6" ht="12.75">
      <c r="A105" s="19"/>
      <c r="B105" s="19"/>
      <c r="C105" s="10">
        <f>SUM(C101:C104)</f>
        <v>57724768</v>
      </c>
      <c r="D105" s="10">
        <f>SUM(D101:D104)</f>
        <v>4200000</v>
      </c>
      <c r="E105" s="10">
        <f>SUM(E101:E104)</f>
        <v>4200000</v>
      </c>
      <c r="F105" s="10">
        <f>SUM(F101:F104)</f>
        <v>57724768</v>
      </c>
    </row>
    <row r="106" spans="1:6" ht="12.75">
      <c r="A106" s="7"/>
      <c r="B106" s="8"/>
      <c r="C106" s="8"/>
      <c r="D106" s="8"/>
      <c r="E106" s="8"/>
      <c r="F106" s="8"/>
    </row>
    <row r="107" spans="1:6" ht="12.75">
      <c r="A107" s="17" t="s">
        <v>12</v>
      </c>
      <c r="B107" s="17"/>
      <c r="C107" s="17"/>
      <c r="D107" s="17"/>
      <c r="E107" s="17"/>
      <c r="F107" s="17"/>
    </row>
    <row r="108" spans="1:6" ht="46.5" customHeight="1">
      <c r="A108" s="18" t="s">
        <v>80</v>
      </c>
      <c r="B108" s="18"/>
      <c r="C108" s="18"/>
      <c r="D108" s="18"/>
      <c r="E108" s="18"/>
      <c r="F108" s="18"/>
    </row>
    <row r="109" spans="1:6" ht="12.75">
      <c r="A109" s="9"/>
      <c r="B109" s="9"/>
      <c r="C109" s="9"/>
      <c r="D109" s="9"/>
      <c r="E109" s="9"/>
      <c r="F109" s="9"/>
    </row>
    <row r="110" spans="1:6" ht="25.5">
      <c r="A110" s="1" t="s">
        <v>13</v>
      </c>
      <c r="B110" s="1" t="s">
        <v>2</v>
      </c>
      <c r="C110" s="1" t="s">
        <v>3</v>
      </c>
      <c r="D110" s="1" t="s">
        <v>4</v>
      </c>
      <c r="E110" s="1" t="s">
        <v>5</v>
      </c>
      <c r="F110" s="1" t="s">
        <v>6</v>
      </c>
    </row>
    <row r="111" spans="1:6" ht="12.75">
      <c r="A111" s="2" t="s">
        <v>81</v>
      </c>
      <c r="B111" s="3"/>
      <c r="C111" s="3"/>
      <c r="D111" s="3"/>
      <c r="E111" s="3"/>
      <c r="F111" s="4"/>
    </row>
    <row r="112" spans="1:6" ht="25.5">
      <c r="A112" s="5" t="s">
        <v>169</v>
      </c>
      <c r="B112" s="5" t="s">
        <v>82</v>
      </c>
      <c r="C112" s="6">
        <v>3420000</v>
      </c>
      <c r="D112" s="6">
        <v>3420000</v>
      </c>
      <c r="E112" s="6"/>
      <c r="F112" s="6">
        <f>+C112-D112+E112</f>
        <v>0</v>
      </c>
    </row>
    <row r="113" spans="1:6" ht="25.5">
      <c r="A113" s="5" t="s">
        <v>168</v>
      </c>
      <c r="B113" s="5" t="s">
        <v>82</v>
      </c>
      <c r="C113" s="6">
        <v>0</v>
      </c>
      <c r="D113" s="6"/>
      <c r="E113" s="6">
        <v>3420000</v>
      </c>
      <c r="F113" s="6">
        <f>+C113-D113+E113</f>
        <v>3420000</v>
      </c>
    </row>
    <row r="114" spans="1:6" ht="12.75">
      <c r="A114" s="19"/>
      <c r="B114" s="19"/>
      <c r="C114" s="10">
        <f>SUM(C112:C113)</f>
        <v>3420000</v>
      </c>
      <c r="D114" s="10">
        <f>SUM(D112:D113)</f>
        <v>3420000</v>
      </c>
      <c r="E114" s="10">
        <f>SUM(E112:E113)</f>
        <v>3420000</v>
      </c>
      <c r="F114" s="10">
        <f>SUM(F112:F113)</f>
        <v>3420000</v>
      </c>
    </row>
    <row r="115" spans="1:6" ht="12.75">
      <c r="A115" s="7"/>
      <c r="B115" s="8"/>
      <c r="C115" s="8"/>
      <c r="D115" s="8"/>
      <c r="E115" s="8"/>
      <c r="F115" s="8"/>
    </row>
    <row r="116" spans="1:6" ht="12.75">
      <c r="A116" s="17" t="s">
        <v>12</v>
      </c>
      <c r="B116" s="17"/>
      <c r="C116" s="17"/>
      <c r="D116" s="17"/>
      <c r="E116" s="17"/>
      <c r="F116" s="17"/>
    </row>
    <row r="117" spans="1:6" ht="45" customHeight="1">
      <c r="A117" s="18" t="s">
        <v>83</v>
      </c>
      <c r="B117" s="18"/>
      <c r="C117" s="18"/>
      <c r="D117" s="18"/>
      <c r="E117" s="18"/>
      <c r="F117" s="18"/>
    </row>
    <row r="118" spans="1:6" ht="12.75">
      <c r="A118" s="9"/>
      <c r="B118" s="9"/>
      <c r="C118" s="9"/>
      <c r="D118" s="9"/>
      <c r="E118" s="9"/>
      <c r="F118" s="9"/>
    </row>
    <row r="119" spans="1:6" ht="25.5">
      <c r="A119" s="1" t="s">
        <v>13</v>
      </c>
      <c r="B119" s="1" t="s">
        <v>2</v>
      </c>
      <c r="C119" s="1" t="s">
        <v>3</v>
      </c>
      <c r="D119" s="1" t="s">
        <v>4</v>
      </c>
      <c r="E119" s="1" t="s">
        <v>5</v>
      </c>
      <c r="F119" s="1" t="s">
        <v>6</v>
      </c>
    </row>
    <row r="120" spans="1:6" ht="12.75">
      <c r="A120" s="2" t="s">
        <v>156</v>
      </c>
      <c r="B120" s="3"/>
      <c r="C120" s="3"/>
      <c r="D120" s="3"/>
      <c r="E120" s="3"/>
      <c r="F120" s="4"/>
    </row>
    <row r="121" spans="1:6" ht="12.75">
      <c r="A121" s="5" t="s">
        <v>110</v>
      </c>
      <c r="B121" s="5" t="s">
        <v>103</v>
      </c>
      <c r="C121" s="6">
        <v>1000000</v>
      </c>
      <c r="D121" s="6">
        <v>1000000</v>
      </c>
      <c r="E121" s="6"/>
      <c r="F121" s="6">
        <f aca="true" t="shared" si="2" ref="F121:F154">+C121-D121+E121</f>
        <v>0</v>
      </c>
    </row>
    <row r="122" spans="1:6" ht="12.75">
      <c r="A122" s="5" t="s">
        <v>100</v>
      </c>
      <c r="B122" s="5" t="s">
        <v>101</v>
      </c>
      <c r="C122" s="6">
        <v>3000000</v>
      </c>
      <c r="D122" s="6">
        <v>3000000</v>
      </c>
      <c r="E122" s="6"/>
      <c r="F122" s="6">
        <f t="shared" si="2"/>
        <v>0</v>
      </c>
    </row>
    <row r="123" spans="1:6" ht="12.75">
      <c r="A123" s="5" t="s">
        <v>102</v>
      </c>
      <c r="B123" s="5" t="s">
        <v>103</v>
      </c>
      <c r="C123" s="6">
        <v>1000000</v>
      </c>
      <c r="D123" s="6">
        <v>1000000</v>
      </c>
      <c r="E123" s="6"/>
      <c r="F123" s="6">
        <f t="shared" si="2"/>
        <v>0</v>
      </c>
    </row>
    <row r="124" spans="1:6" ht="12.75">
      <c r="A124" s="5" t="s">
        <v>104</v>
      </c>
      <c r="B124" s="5" t="s">
        <v>105</v>
      </c>
      <c r="C124" s="6">
        <v>6000000</v>
      </c>
      <c r="D124" s="6">
        <v>1000000</v>
      </c>
      <c r="E124" s="6"/>
      <c r="F124" s="6">
        <f t="shared" si="2"/>
        <v>5000000</v>
      </c>
    </row>
    <row r="125" spans="1:6" ht="12.75">
      <c r="A125" s="5" t="s">
        <v>106</v>
      </c>
      <c r="B125" s="5" t="s">
        <v>107</v>
      </c>
      <c r="C125" s="6">
        <v>300000</v>
      </c>
      <c r="D125" s="6">
        <v>100000</v>
      </c>
      <c r="E125" s="6"/>
      <c r="F125" s="6">
        <f t="shared" si="2"/>
        <v>200000</v>
      </c>
    </row>
    <row r="126" spans="1:6" ht="12.75">
      <c r="A126" s="5" t="s">
        <v>108</v>
      </c>
      <c r="B126" s="5" t="s">
        <v>109</v>
      </c>
      <c r="C126" s="6">
        <v>600000</v>
      </c>
      <c r="D126" s="6">
        <v>150000</v>
      </c>
      <c r="E126" s="6"/>
      <c r="F126" s="6">
        <f t="shared" si="2"/>
        <v>450000</v>
      </c>
    </row>
    <row r="127" spans="1:6" ht="12.75">
      <c r="A127" s="5" t="s">
        <v>150</v>
      </c>
      <c r="B127" s="5" t="s">
        <v>146</v>
      </c>
      <c r="C127" s="6">
        <v>8743600</v>
      </c>
      <c r="D127" s="6">
        <v>1000000</v>
      </c>
      <c r="E127" s="6"/>
      <c r="F127" s="6">
        <f t="shared" si="2"/>
        <v>7743600</v>
      </c>
    </row>
    <row r="128" spans="1:6" ht="12.75">
      <c r="A128" s="5" t="s">
        <v>151</v>
      </c>
      <c r="B128" s="5" t="s">
        <v>103</v>
      </c>
      <c r="C128" s="6">
        <v>2000000</v>
      </c>
      <c r="D128" s="6">
        <v>1000000</v>
      </c>
      <c r="E128" s="6"/>
      <c r="F128" s="6">
        <f t="shared" si="2"/>
        <v>1000000</v>
      </c>
    </row>
    <row r="129" spans="1:6" ht="12.75">
      <c r="A129" s="5" t="s">
        <v>152</v>
      </c>
      <c r="B129" s="5" t="s">
        <v>147</v>
      </c>
      <c r="C129" s="6">
        <v>600000</v>
      </c>
      <c r="D129" s="6">
        <v>100000</v>
      </c>
      <c r="E129" s="6"/>
      <c r="F129" s="6">
        <f t="shared" si="2"/>
        <v>500000</v>
      </c>
    </row>
    <row r="130" spans="1:6" ht="12.75">
      <c r="A130" s="5" t="s">
        <v>153</v>
      </c>
      <c r="B130" s="5" t="s">
        <v>47</v>
      </c>
      <c r="C130" s="6">
        <v>5040000</v>
      </c>
      <c r="D130" s="6">
        <v>2000000</v>
      </c>
      <c r="E130" s="6"/>
      <c r="F130" s="6">
        <f t="shared" si="2"/>
        <v>3040000</v>
      </c>
    </row>
    <row r="131" spans="1:6" ht="12.75">
      <c r="A131" s="5" t="s">
        <v>154</v>
      </c>
      <c r="B131" s="5" t="s">
        <v>148</v>
      </c>
      <c r="C131" s="6">
        <v>1200000</v>
      </c>
      <c r="D131" s="6">
        <v>200000</v>
      </c>
      <c r="E131" s="6"/>
      <c r="F131" s="6">
        <f t="shared" si="2"/>
        <v>1000000</v>
      </c>
    </row>
    <row r="132" spans="1:6" ht="12.75">
      <c r="A132" s="5" t="s">
        <v>155</v>
      </c>
      <c r="B132" s="5" t="s">
        <v>149</v>
      </c>
      <c r="C132" s="6">
        <v>500000</v>
      </c>
      <c r="D132" s="6">
        <v>100000</v>
      </c>
      <c r="E132" s="6"/>
      <c r="F132" s="6">
        <f t="shared" si="2"/>
        <v>400000</v>
      </c>
    </row>
    <row r="133" spans="1:6" ht="12.75">
      <c r="A133" s="5" t="s">
        <v>123</v>
      </c>
      <c r="B133" s="5" t="s">
        <v>101</v>
      </c>
      <c r="C133" s="6">
        <v>250000</v>
      </c>
      <c r="D133" s="6">
        <v>250000</v>
      </c>
      <c r="E133" s="6"/>
      <c r="F133" s="6">
        <f t="shared" si="2"/>
        <v>0</v>
      </c>
    </row>
    <row r="134" spans="1:6" ht="12.75">
      <c r="A134" s="5" t="s">
        <v>111</v>
      </c>
      <c r="B134" s="5" t="s">
        <v>68</v>
      </c>
      <c r="C134" s="6">
        <v>600000</v>
      </c>
      <c r="D134" s="6">
        <v>600000</v>
      </c>
      <c r="E134" s="6"/>
      <c r="F134" s="6">
        <f t="shared" si="2"/>
        <v>0</v>
      </c>
    </row>
    <row r="135" spans="1:6" ht="12.75">
      <c r="A135" s="5" t="s">
        <v>112</v>
      </c>
      <c r="B135" s="5" t="s">
        <v>103</v>
      </c>
      <c r="C135" s="6">
        <v>500000</v>
      </c>
      <c r="D135" s="6">
        <v>250000</v>
      </c>
      <c r="E135" s="6"/>
      <c r="F135" s="6">
        <f t="shared" si="2"/>
        <v>250000</v>
      </c>
    </row>
    <row r="136" spans="1:6" ht="12.75">
      <c r="A136" s="5" t="s">
        <v>113</v>
      </c>
      <c r="B136" s="5" t="s">
        <v>114</v>
      </c>
      <c r="C136" s="6">
        <v>1500000</v>
      </c>
      <c r="D136" s="6">
        <v>1500000</v>
      </c>
      <c r="E136" s="6"/>
      <c r="F136" s="6">
        <f t="shared" si="2"/>
        <v>0</v>
      </c>
    </row>
    <row r="137" spans="1:6" ht="12.75">
      <c r="A137" s="5" t="s">
        <v>115</v>
      </c>
      <c r="B137" s="5" t="s">
        <v>55</v>
      </c>
      <c r="C137" s="6">
        <v>1300000</v>
      </c>
      <c r="D137" s="6">
        <v>300000</v>
      </c>
      <c r="E137" s="6"/>
      <c r="F137" s="6">
        <f t="shared" si="2"/>
        <v>1000000</v>
      </c>
    </row>
    <row r="138" spans="1:6" ht="12.75">
      <c r="A138" s="5" t="s">
        <v>122</v>
      </c>
      <c r="B138" s="5" t="s">
        <v>79</v>
      </c>
      <c r="C138" s="6">
        <v>3000000</v>
      </c>
      <c r="D138" s="6">
        <v>500000</v>
      </c>
      <c r="E138" s="6"/>
      <c r="F138" s="6">
        <f t="shared" si="2"/>
        <v>2500000</v>
      </c>
    </row>
    <row r="139" spans="1:6" ht="12.75">
      <c r="A139" s="5" t="s">
        <v>116</v>
      </c>
      <c r="B139" s="5" t="s">
        <v>68</v>
      </c>
      <c r="C139" s="6">
        <v>4200000</v>
      </c>
      <c r="D139" s="6">
        <v>4200000</v>
      </c>
      <c r="E139" s="6"/>
      <c r="F139" s="6">
        <f t="shared" si="2"/>
        <v>0</v>
      </c>
    </row>
    <row r="140" spans="1:6" ht="12.75">
      <c r="A140" s="5" t="s">
        <v>117</v>
      </c>
      <c r="B140" s="5" t="s">
        <v>103</v>
      </c>
      <c r="C140" s="6">
        <v>3100000</v>
      </c>
      <c r="D140" s="6">
        <v>3100000</v>
      </c>
      <c r="E140" s="6"/>
      <c r="F140" s="6">
        <f t="shared" si="2"/>
        <v>0</v>
      </c>
    </row>
    <row r="141" spans="1:6" ht="12.75">
      <c r="A141" s="5" t="s">
        <v>118</v>
      </c>
      <c r="B141" s="5" t="s">
        <v>114</v>
      </c>
      <c r="C141" s="6">
        <v>1200000</v>
      </c>
      <c r="D141" s="6">
        <v>1200000</v>
      </c>
      <c r="E141" s="6"/>
      <c r="F141" s="6">
        <f t="shared" si="2"/>
        <v>0</v>
      </c>
    </row>
    <row r="142" spans="1:6" ht="12.75">
      <c r="A142" s="5" t="s">
        <v>119</v>
      </c>
      <c r="B142" s="5" t="s">
        <v>49</v>
      </c>
      <c r="C142" s="6">
        <v>9000000</v>
      </c>
      <c r="D142" s="6">
        <v>4000000</v>
      </c>
      <c r="E142" s="6"/>
      <c r="F142" s="6">
        <f t="shared" si="2"/>
        <v>5000000</v>
      </c>
    </row>
    <row r="143" spans="1:6" ht="12.75">
      <c r="A143" s="5" t="s">
        <v>120</v>
      </c>
      <c r="B143" s="5" t="s">
        <v>40</v>
      </c>
      <c r="C143" s="6">
        <v>9950000</v>
      </c>
      <c r="D143" s="6">
        <v>3200000</v>
      </c>
      <c r="E143" s="6"/>
      <c r="F143" s="6">
        <f t="shared" si="2"/>
        <v>6750000</v>
      </c>
    </row>
    <row r="144" spans="1:6" ht="12.75">
      <c r="A144" s="5" t="s">
        <v>121</v>
      </c>
      <c r="B144" s="5" t="s">
        <v>105</v>
      </c>
      <c r="C144" s="6">
        <v>13386299.72</v>
      </c>
      <c r="D144" s="6">
        <v>1940000</v>
      </c>
      <c r="E144" s="6"/>
      <c r="F144" s="6">
        <f t="shared" si="2"/>
        <v>11446299.72</v>
      </c>
    </row>
    <row r="145" spans="1:6" ht="12.75">
      <c r="A145" s="5" t="s">
        <v>138</v>
      </c>
      <c r="B145" s="5" t="s">
        <v>114</v>
      </c>
      <c r="C145" s="6">
        <v>2000000</v>
      </c>
      <c r="D145" s="6">
        <v>1500000</v>
      </c>
      <c r="E145" s="6"/>
      <c r="F145" s="6">
        <f t="shared" si="2"/>
        <v>500000</v>
      </c>
    </row>
    <row r="146" spans="1:6" ht="12.75">
      <c r="A146" s="5" t="s">
        <v>139</v>
      </c>
      <c r="B146" s="5" t="s">
        <v>105</v>
      </c>
      <c r="C146" s="6">
        <v>6916000</v>
      </c>
      <c r="D146" s="6">
        <v>1000000</v>
      </c>
      <c r="E146" s="6"/>
      <c r="F146" s="6">
        <f t="shared" si="2"/>
        <v>5916000</v>
      </c>
    </row>
    <row r="147" spans="1:6" ht="12.75">
      <c r="A147" s="5" t="s">
        <v>140</v>
      </c>
      <c r="B147" s="5" t="s">
        <v>141</v>
      </c>
      <c r="C147" s="6">
        <v>300000</v>
      </c>
      <c r="D147" s="6">
        <v>100000</v>
      </c>
      <c r="E147" s="6"/>
      <c r="F147" s="6">
        <f t="shared" si="2"/>
        <v>200000</v>
      </c>
    </row>
    <row r="148" spans="1:6" ht="12.75">
      <c r="A148" s="5" t="s">
        <v>142</v>
      </c>
      <c r="B148" s="5" t="s">
        <v>79</v>
      </c>
      <c r="C148" s="6">
        <v>1140000</v>
      </c>
      <c r="D148" s="6">
        <v>800000</v>
      </c>
      <c r="E148" s="6"/>
      <c r="F148" s="6">
        <f t="shared" si="2"/>
        <v>340000</v>
      </c>
    </row>
    <row r="149" spans="1:6" ht="12.75">
      <c r="A149" s="5" t="s">
        <v>143</v>
      </c>
      <c r="B149" s="5" t="s">
        <v>55</v>
      </c>
      <c r="C149" s="6">
        <v>956800</v>
      </c>
      <c r="D149" s="6">
        <v>200000</v>
      </c>
      <c r="E149" s="6"/>
      <c r="F149" s="6">
        <f t="shared" si="2"/>
        <v>756800</v>
      </c>
    </row>
    <row r="150" spans="1:6" ht="12.75">
      <c r="A150" s="5" t="s">
        <v>144</v>
      </c>
      <c r="B150" s="5" t="s">
        <v>145</v>
      </c>
      <c r="C150" s="6">
        <v>800000</v>
      </c>
      <c r="D150" s="6">
        <v>800000</v>
      </c>
      <c r="E150" s="6"/>
      <c r="F150" s="6">
        <f t="shared" si="2"/>
        <v>0</v>
      </c>
    </row>
    <row r="151" spans="1:6" ht="12.75">
      <c r="A151" s="5" t="s">
        <v>44</v>
      </c>
      <c r="B151" s="5" t="s">
        <v>131</v>
      </c>
      <c r="C151" s="6">
        <v>11827629.45</v>
      </c>
      <c r="D151" s="6">
        <v>300000</v>
      </c>
      <c r="E151" s="6"/>
      <c r="F151" s="6">
        <f t="shared" si="2"/>
        <v>11527629.45</v>
      </c>
    </row>
    <row r="152" spans="1:6" ht="12.75">
      <c r="A152" s="5" t="s">
        <v>132</v>
      </c>
      <c r="B152" s="5" t="s">
        <v>133</v>
      </c>
      <c r="C152" s="6">
        <v>1000000</v>
      </c>
      <c r="D152" s="6">
        <v>500000</v>
      </c>
      <c r="E152" s="6"/>
      <c r="F152" s="6">
        <f t="shared" si="2"/>
        <v>500000</v>
      </c>
    </row>
    <row r="153" spans="1:6" ht="12.75">
      <c r="A153" s="5" t="s">
        <v>134</v>
      </c>
      <c r="B153" s="5" t="s">
        <v>135</v>
      </c>
      <c r="C153" s="6">
        <v>500000</v>
      </c>
      <c r="D153" s="6">
        <v>200000</v>
      </c>
      <c r="E153" s="6"/>
      <c r="F153" s="6">
        <f t="shared" si="2"/>
        <v>300000</v>
      </c>
    </row>
    <row r="154" spans="1:6" ht="12.75">
      <c r="A154" s="5" t="s">
        <v>125</v>
      </c>
      <c r="B154" s="5" t="s">
        <v>47</v>
      </c>
      <c r="C154" s="6">
        <v>2528238</v>
      </c>
      <c r="D154" s="6"/>
      <c r="E154" s="6">
        <v>37090000</v>
      </c>
      <c r="F154" s="6">
        <f t="shared" si="2"/>
        <v>39618238</v>
      </c>
    </row>
    <row r="155" spans="1:6" ht="12.75">
      <c r="A155" s="19"/>
      <c r="B155" s="19"/>
      <c r="C155" s="10">
        <f>SUM(C121:C154)</f>
        <v>105938567.17</v>
      </c>
      <c r="D155" s="10">
        <f>SUM(D121:D154)</f>
        <v>37090000</v>
      </c>
      <c r="E155" s="10">
        <f>SUM(E121:E154)</f>
        <v>37090000</v>
      </c>
      <c r="F155" s="10">
        <f>SUM(F121:F154)</f>
        <v>105938567.17</v>
      </c>
    </row>
    <row r="156" spans="1:6" ht="12.75">
      <c r="A156" s="7"/>
      <c r="B156" s="8"/>
      <c r="C156" s="8"/>
      <c r="D156" s="8"/>
      <c r="E156" s="8"/>
      <c r="F156" s="8"/>
    </row>
    <row r="157" spans="1:6" ht="12.75">
      <c r="A157" s="17" t="s">
        <v>12</v>
      </c>
      <c r="B157" s="17"/>
      <c r="C157" s="17"/>
      <c r="D157" s="17"/>
      <c r="E157" s="17"/>
      <c r="F157" s="17"/>
    </row>
    <row r="158" spans="1:6" ht="35.25" customHeight="1">
      <c r="A158" s="18" t="s">
        <v>124</v>
      </c>
      <c r="B158" s="18"/>
      <c r="C158" s="18"/>
      <c r="D158" s="18"/>
      <c r="E158" s="18"/>
      <c r="F158" s="18"/>
    </row>
    <row r="159" spans="1:6" ht="12.75">
      <c r="A159" s="9"/>
      <c r="B159" s="9"/>
      <c r="C159" s="9"/>
      <c r="D159" s="9"/>
      <c r="E159" s="9"/>
      <c r="F159" s="9"/>
    </row>
    <row r="160" spans="1:6" ht="12.75">
      <c r="A160" s="9"/>
      <c r="B160" s="9"/>
      <c r="C160" s="9"/>
      <c r="D160" s="9"/>
      <c r="E160" s="9"/>
      <c r="F160" s="9"/>
    </row>
    <row r="161" spans="1:6" ht="12.75">
      <c r="A161" s="9"/>
      <c r="B161" s="9"/>
      <c r="C161" s="9"/>
      <c r="D161" s="9"/>
      <c r="E161" s="9"/>
      <c r="F161" s="9"/>
    </row>
    <row r="162" spans="1:6" ht="12.75">
      <c r="A162" s="9"/>
      <c r="B162" s="9"/>
      <c r="C162" s="9"/>
      <c r="D162" s="9"/>
      <c r="E162" s="9"/>
      <c r="F162" s="9"/>
    </row>
    <row r="163" spans="1:6" ht="12.75">
      <c r="A163" s="9"/>
      <c r="B163" s="9"/>
      <c r="C163" s="9"/>
      <c r="D163" s="9"/>
      <c r="E163" s="9"/>
      <c r="F163" s="9"/>
    </row>
    <row r="164" spans="1:6" ht="12.75">
      <c r="A164" s="9"/>
      <c r="B164" s="9"/>
      <c r="C164" s="9"/>
      <c r="D164" s="9"/>
      <c r="E164" s="9"/>
      <c r="F164" s="9"/>
    </row>
    <row r="165" spans="1:6" ht="12.75">
      <c r="A165" s="9"/>
      <c r="B165" s="9"/>
      <c r="C165" s="9"/>
      <c r="D165" s="9"/>
      <c r="E165" s="9"/>
      <c r="F165" s="9"/>
    </row>
    <row r="166" spans="1:6" ht="12.75">
      <c r="A166" s="9"/>
      <c r="B166" s="9"/>
      <c r="C166" s="9"/>
      <c r="D166" s="9"/>
      <c r="E166" s="9"/>
      <c r="F166" s="9"/>
    </row>
    <row r="167" spans="1:6" ht="12.75">
      <c r="A167" s="9"/>
      <c r="B167" s="9"/>
      <c r="C167" s="9"/>
      <c r="D167" s="9"/>
      <c r="E167" s="9"/>
      <c r="F167" s="9"/>
    </row>
    <row r="168" spans="1:6" ht="12.75">
      <c r="A168" s="9"/>
      <c r="B168" s="9"/>
      <c r="C168" s="9"/>
      <c r="D168" s="9"/>
      <c r="E168" s="9"/>
      <c r="F168" s="9"/>
    </row>
    <row r="169" spans="1:6" ht="12.75">
      <c r="A169" s="9"/>
      <c r="B169" s="9"/>
      <c r="C169" s="9"/>
      <c r="D169" s="9"/>
      <c r="E169" s="9"/>
      <c r="F169" s="9"/>
    </row>
    <row r="170" spans="1:6" ht="12.75">
      <c r="A170" s="9"/>
      <c r="B170" s="9"/>
      <c r="C170" s="9"/>
      <c r="D170" s="9"/>
      <c r="E170" s="9"/>
      <c r="F170" s="9"/>
    </row>
    <row r="171" spans="1:6" ht="12.75">
      <c r="A171" s="9"/>
      <c r="B171" s="9"/>
      <c r="C171" s="9"/>
      <c r="D171" s="9"/>
      <c r="E171" s="9"/>
      <c r="F171" s="9"/>
    </row>
    <row r="172" spans="1:6" ht="12.75">
      <c r="A172" s="9"/>
      <c r="B172" s="9"/>
      <c r="C172" s="9"/>
      <c r="D172" s="9"/>
      <c r="E172" s="9"/>
      <c r="F172" s="9"/>
    </row>
    <row r="173" spans="1:6" ht="12.75">
      <c r="A173" s="9"/>
      <c r="B173" s="9"/>
      <c r="C173" s="9"/>
      <c r="D173" s="9"/>
      <c r="E173" s="9"/>
      <c r="F173" s="9"/>
    </row>
    <row r="174" spans="1:6" ht="12.75">
      <c r="A174" s="9"/>
      <c r="B174" s="9"/>
      <c r="C174" s="9"/>
      <c r="D174" s="9"/>
      <c r="E174" s="9"/>
      <c r="F174" s="9"/>
    </row>
    <row r="175" spans="1:6" ht="12.75">
      <c r="A175" s="9"/>
      <c r="B175" s="9"/>
      <c r="C175" s="9"/>
      <c r="D175" s="9"/>
      <c r="E175" s="9"/>
      <c r="F175" s="9"/>
    </row>
    <row r="176" spans="1:6" ht="12.75">
      <c r="A176" s="9"/>
      <c r="B176" s="9"/>
      <c r="C176" s="9"/>
      <c r="D176" s="9"/>
      <c r="E176" s="9"/>
      <c r="F176" s="9"/>
    </row>
    <row r="177" spans="1:6" ht="12.75">
      <c r="A177" s="9"/>
      <c r="B177" s="9"/>
      <c r="C177" s="9"/>
      <c r="D177" s="9"/>
      <c r="E177" s="9"/>
      <c r="F177" s="9"/>
    </row>
    <row r="178" spans="1:6" ht="12.75">
      <c r="A178" s="9"/>
      <c r="B178" s="9"/>
      <c r="C178" s="9"/>
      <c r="D178" s="9"/>
      <c r="E178" s="9"/>
      <c r="F178" s="9"/>
    </row>
    <row r="179" spans="1:6" ht="12.75">
      <c r="A179" s="9"/>
      <c r="B179" s="9"/>
      <c r="C179" s="9"/>
      <c r="D179" s="9"/>
      <c r="E179" s="9"/>
      <c r="F179" s="9"/>
    </row>
    <row r="180" spans="1:6" ht="12.75">
      <c r="A180" s="9"/>
      <c r="B180" s="9"/>
      <c r="C180" s="9"/>
      <c r="D180" s="9"/>
      <c r="E180" s="9"/>
      <c r="F180" s="9"/>
    </row>
    <row r="181" spans="1:6" ht="12.75">
      <c r="A181" s="9"/>
      <c r="B181" s="9"/>
      <c r="C181" s="9"/>
      <c r="D181" s="9"/>
      <c r="E181" s="9"/>
      <c r="F181" s="9"/>
    </row>
    <row r="182" spans="1:6" ht="12.75">
      <c r="A182" s="9"/>
      <c r="B182" s="9"/>
      <c r="C182" s="9"/>
      <c r="D182" s="9"/>
      <c r="E182" s="9"/>
      <c r="F182" s="9"/>
    </row>
    <row r="183" spans="1:6" ht="12.75">
      <c r="A183" s="9"/>
      <c r="B183" s="9"/>
      <c r="C183" s="9"/>
      <c r="D183" s="9"/>
      <c r="E183" s="9"/>
      <c r="F183" s="9"/>
    </row>
    <row r="184" spans="1:6" ht="12.75">
      <c r="A184" s="9"/>
      <c r="B184" s="9"/>
      <c r="C184" s="9"/>
      <c r="D184" s="9"/>
      <c r="E184" s="9"/>
      <c r="F184" s="9"/>
    </row>
    <row r="185" spans="1:6" ht="12.75">
      <c r="A185" s="9"/>
      <c r="B185" s="9"/>
      <c r="C185" s="9"/>
      <c r="D185" s="9"/>
      <c r="E185" s="9"/>
      <c r="F185" s="9"/>
    </row>
    <row r="186" spans="1:6" ht="12.75">
      <c r="A186" s="9"/>
      <c r="B186" s="9"/>
      <c r="C186" s="9"/>
      <c r="D186" s="9"/>
      <c r="E186" s="9"/>
      <c r="F186" s="9"/>
    </row>
    <row r="187" spans="1:6" ht="12.75">
      <c r="A187" s="9"/>
      <c r="B187" s="9"/>
      <c r="C187" s="9"/>
      <c r="D187" s="9"/>
      <c r="E187" s="9"/>
      <c r="F187" s="9"/>
    </row>
    <row r="188" spans="1:6" ht="12.75">
      <c r="A188" s="9"/>
      <c r="B188" s="9"/>
      <c r="C188" s="9"/>
      <c r="D188" s="9"/>
      <c r="E188" s="9"/>
      <c r="F188" s="9"/>
    </row>
    <row r="189" spans="1:6" ht="12.75">
      <c r="A189" s="9"/>
      <c r="B189" s="9"/>
      <c r="C189" s="9"/>
      <c r="D189" s="9"/>
      <c r="E189" s="9"/>
      <c r="F189" s="9"/>
    </row>
    <row r="190" spans="1:6" ht="12.75">
      <c r="A190" s="9"/>
      <c r="B190" s="9"/>
      <c r="C190" s="9"/>
      <c r="D190" s="9"/>
      <c r="E190" s="9"/>
      <c r="F190" s="9"/>
    </row>
    <row r="191" spans="1:6" ht="12.75">
      <c r="A191" s="9"/>
      <c r="B191" s="9"/>
      <c r="C191" s="9"/>
      <c r="D191" s="9"/>
      <c r="E191" s="9"/>
      <c r="F191" s="9"/>
    </row>
    <row r="192" spans="1:6" ht="12.75">
      <c r="A192" s="9"/>
      <c r="B192" s="9"/>
      <c r="C192" s="9"/>
      <c r="D192" s="9"/>
      <c r="E192" s="9"/>
      <c r="F192" s="9"/>
    </row>
    <row r="193" spans="1:6" ht="12.75">
      <c r="A193" s="9"/>
      <c r="B193" s="9"/>
      <c r="C193" s="9"/>
      <c r="D193" s="9"/>
      <c r="E193" s="9"/>
      <c r="F193" s="9"/>
    </row>
    <row r="194" spans="1:6" ht="12.75">
      <c r="A194" s="9"/>
      <c r="B194" s="9"/>
      <c r="C194" s="9"/>
      <c r="D194" s="9"/>
      <c r="E194" s="9"/>
      <c r="F194" s="9"/>
    </row>
    <row r="195" spans="1:6" ht="12.75">
      <c r="A195" s="9"/>
      <c r="B195" s="9"/>
      <c r="C195" s="9"/>
      <c r="D195" s="9"/>
      <c r="E195" s="9"/>
      <c r="F195" s="9"/>
    </row>
    <row r="196" spans="1:6" ht="12.75">
      <c r="A196" s="9"/>
      <c r="B196" s="9"/>
      <c r="C196" s="9"/>
      <c r="D196" s="9"/>
      <c r="E196" s="9"/>
      <c r="F196" s="9"/>
    </row>
    <row r="197" spans="1:6" ht="12.75">
      <c r="A197" s="9"/>
      <c r="B197" s="9"/>
      <c r="C197" s="9"/>
      <c r="D197" s="9"/>
      <c r="E197" s="9"/>
      <c r="F197" s="9"/>
    </row>
    <row r="198" spans="1:6" ht="12.75">
      <c r="A198" s="9"/>
      <c r="B198" s="9"/>
      <c r="C198" s="9"/>
      <c r="D198" s="9"/>
      <c r="E198" s="9"/>
      <c r="F198" s="9"/>
    </row>
    <row r="199" spans="1:6" ht="12.75">
      <c r="A199" s="9"/>
      <c r="B199" s="9"/>
      <c r="C199" s="9"/>
      <c r="D199" s="9"/>
      <c r="E199" s="9"/>
      <c r="F199" s="9"/>
    </row>
    <row r="200" spans="1:6" ht="12.75">
      <c r="A200" s="9"/>
      <c r="B200" s="9"/>
      <c r="C200" s="9"/>
      <c r="D200" s="9"/>
      <c r="E200" s="9"/>
      <c r="F200" s="9"/>
    </row>
    <row r="201" spans="1:6" ht="12.75">
      <c r="A201" s="9"/>
      <c r="B201" s="9"/>
      <c r="C201" s="9"/>
      <c r="D201" s="9"/>
      <c r="E201" s="9"/>
      <c r="F201" s="9"/>
    </row>
    <row r="202" spans="1:6" ht="12.75">
      <c r="A202" s="9"/>
      <c r="B202" s="9"/>
      <c r="C202" s="9"/>
      <c r="D202" s="9"/>
      <c r="E202" s="9"/>
      <c r="F202" s="9"/>
    </row>
    <row r="203" spans="1:6" ht="12.75">
      <c r="A203" s="9"/>
      <c r="B203" s="9"/>
      <c r="C203" s="9"/>
      <c r="D203" s="9"/>
      <c r="E203" s="9"/>
      <c r="F203" s="9"/>
    </row>
    <row r="204" spans="1:6" ht="12.75">
      <c r="A204" s="9"/>
      <c r="B204" s="9"/>
      <c r="C204" s="9"/>
      <c r="D204" s="9"/>
      <c r="E204" s="9"/>
      <c r="F204" s="9"/>
    </row>
    <row r="205" spans="1:6" ht="12.75">
      <c r="A205" s="9"/>
      <c r="B205" s="9"/>
      <c r="C205" s="9"/>
      <c r="D205" s="9"/>
      <c r="E205" s="9"/>
      <c r="F205" s="9"/>
    </row>
    <row r="206" spans="1:6" ht="12.75">
      <c r="A206" s="9"/>
      <c r="B206" s="9"/>
      <c r="C206" s="9"/>
      <c r="D206" s="9"/>
      <c r="E206" s="9"/>
      <c r="F206" s="9"/>
    </row>
    <row r="207" spans="1:6" ht="12.75">
      <c r="A207" s="9"/>
      <c r="B207" s="9"/>
      <c r="C207" s="9"/>
      <c r="D207" s="9"/>
      <c r="E207" s="9"/>
      <c r="F207" s="9"/>
    </row>
    <row r="208" spans="1:6" ht="12.75">
      <c r="A208" s="9"/>
      <c r="B208" s="9"/>
      <c r="C208" s="9"/>
      <c r="D208" s="9"/>
      <c r="E208" s="9"/>
      <c r="F208" s="9"/>
    </row>
    <row r="209" spans="1:6" ht="12.75">
      <c r="A209" s="9"/>
      <c r="B209" s="9"/>
      <c r="C209" s="9"/>
      <c r="D209" s="9"/>
      <c r="E209" s="9"/>
      <c r="F209" s="9"/>
    </row>
    <row r="210" spans="1:6" ht="12.75">
      <c r="A210" s="9"/>
      <c r="B210" s="9"/>
      <c r="C210" s="9"/>
      <c r="D210" s="9"/>
      <c r="E210" s="9"/>
      <c r="F210" s="9"/>
    </row>
    <row r="211" spans="1:6" ht="12.75">
      <c r="A211" s="9"/>
      <c r="B211" s="9"/>
      <c r="C211" s="9"/>
      <c r="D211" s="9"/>
      <c r="E211" s="9"/>
      <c r="F211" s="9"/>
    </row>
    <row r="212" spans="1:6" ht="15.75" customHeight="1">
      <c r="A212" s="20" t="s">
        <v>16</v>
      </c>
      <c r="B212" s="20"/>
      <c r="C212" s="20"/>
      <c r="D212" s="20"/>
      <c r="E212" s="20"/>
      <c r="F212" s="20"/>
    </row>
    <row r="213" spans="1:6" ht="12.75">
      <c r="A213" s="9"/>
      <c r="B213" s="9"/>
      <c r="C213" s="9"/>
      <c r="D213" s="9"/>
      <c r="E213" s="9"/>
      <c r="F213" s="9"/>
    </row>
    <row r="214" spans="1:6" ht="25.5">
      <c r="A214" s="1" t="s">
        <v>13</v>
      </c>
      <c r="B214" s="1" t="s">
        <v>2</v>
      </c>
      <c r="C214" s="1" t="s">
        <v>3</v>
      </c>
      <c r="D214" s="1" t="s">
        <v>4</v>
      </c>
      <c r="E214" s="1" t="s">
        <v>5</v>
      </c>
      <c r="F214" s="1" t="s">
        <v>6</v>
      </c>
    </row>
    <row r="215" spans="1:6" ht="12.75">
      <c r="A215" s="2" t="s">
        <v>157</v>
      </c>
      <c r="B215" s="3"/>
      <c r="C215" s="3"/>
      <c r="D215" s="3"/>
      <c r="E215" s="3"/>
      <c r="F215" s="4"/>
    </row>
    <row r="216" spans="1:6" ht="12.75">
      <c r="A216" s="5" t="s">
        <v>36</v>
      </c>
      <c r="B216" s="5" t="s">
        <v>33</v>
      </c>
      <c r="C216" s="6">
        <f>+F101</f>
        <v>3398367</v>
      </c>
      <c r="D216" s="6">
        <v>500000</v>
      </c>
      <c r="E216" s="6"/>
      <c r="F216" s="6">
        <f>+C216-D216+E216</f>
        <v>2898367</v>
      </c>
    </row>
    <row r="217" spans="1:6" ht="12.75">
      <c r="A217" s="5" t="s">
        <v>126</v>
      </c>
      <c r="B217" s="5" t="s">
        <v>127</v>
      </c>
      <c r="C217" s="6">
        <v>0</v>
      </c>
      <c r="D217" s="6"/>
      <c r="E217" s="6">
        <v>500000</v>
      </c>
      <c r="F217" s="6">
        <f>+C217-D217+E217</f>
        <v>500000</v>
      </c>
    </row>
    <row r="218" spans="1:6" ht="12.75">
      <c r="A218" s="19"/>
      <c r="B218" s="19"/>
      <c r="C218" s="10">
        <f>SUM(C216:C217)</f>
        <v>3398367</v>
      </c>
      <c r="D218" s="10">
        <f>SUM(D216:D217)</f>
        <v>500000</v>
      </c>
      <c r="E218" s="10">
        <f>SUM(E216:E217)</f>
        <v>500000</v>
      </c>
      <c r="F218" s="10">
        <f>SUM(F216:F217)</f>
        <v>3398367</v>
      </c>
    </row>
    <row r="219" spans="1:6" ht="12.75">
      <c r="A219" s="7"/>
      <c r="B219" s="8"/>
      <c r="C219" s="8"/>
      <c r="D219" s="8"/>
      <c r="E219" s="8"/>
      <c r="F219" s="8"/>
    </row>
    <row r="220" spans="1:6" ht="12.75">
      <c r="A220" s="17" t="s">
        <v>12</v>
      </c>
      <c r="B220" s="17"/>
      <c r="C220" s="17"/>
      <c r="D220" s="17"/>
      <c r="E220" s="17"/>
      <c r="F220" s="17"/>
    </row>
    <row r="221" spans="1:6" ht="38.25" customHeight="1">
      <c r="A221" s="18" t="s">
        <v>128</v>
      </c>
      <c r="B221" s="18"/>
      <c r="C221" s="18"/>
      <c r="D221" s="18"/>
      <c r="E221" s="18"/>
      <c r="F221" s="18"/>
    </row>
    <row r="222" spans="1:6" ht="12.75">
      <c r="A222" s="9"/>
      <c r="B222" s="9"/>
      <c r="C222" s="9"/>
      <c r="D222" s="9"/>
      <c r="E222" s="9"/>
      <c r="F222" s="9"/>
    </row>
    <row r="223" spans="1:6" ht="25.5">
      <c r="A223" s="1" t="s">
        <v>13</v>
      </c>
      <c r="B223" s="1" t="s">
        <v>2</v>
      </c>
      <c r="C223" s="1" t="s">
        <v>3</v>
      </c>
      <c r="D223" s="1" t="s">
        <v>4</v>
      </c>
      <c r="E223" s="1" t="s">
        <v>5</v>
      </c>
      <c r="F223" s="1" t="s">
        <v>6</v>
      </c>
    </row>
    <row r="224" spans="1:6" ht="12.75">
      <c r="A224" s="2" t="s">
        <v>158</v>
      </c>
      <c r="B224" s="3"/>
      <c r="C224" s="3"/>
      <c r="D224" s="3"/>
      <c r="E224" s="3"/>
      <c r="F224" s="4"/>
    </row>
    <row r="225" spans="1:6" ht="15" customHeight="1">
      <c r="A225" s="5" t="s">
        <v>36</v>
      </c>
      <c r="B225" s="5" t="s">
        <v>33</v>
      </c>
      <c r="C225" s="6">
        <f>+F216</f>
        <v>2898367</v>
      </c>
      <c r="D225" s="6">
        <v>2898367</v>
      </c>
      <c r="E225" s="6"/>
      <c r="F225" s="6">
        <f>+C225-D225+E225</f>
        <v>0</v>
      </c>
    </row>
    <row r="226" spans="1:6" ht="15" customHeight="1">
      <c r="A226" s="5" t="s">
        <v>63</v>
      </c>
      <c r="B226" s="5" t="s">
        <v>64</v>
      </c>
      <c r="C226" s="6">
        <f>+F77</f>
        <v>1150438.96</v>
      </c>
      <c r="D226" s="6"/>
      <c r="E226" s="6">
        <v>648524</v>
      </c>
      <c r="F226" s="6">
        <f>+C226-D226+E226</f>
        <v>1798962.96</v>
      </c>
    </row>
    <row r="227" spans="1:6" ht="15" customHeight="1">
      <c r="A227" s="5" t="s">
        <v>129</v>
      </c>
      <c r="B227" s="5" t="s">
        <v>89</v>
      </c>
      <c r="C227" s="6">
        <v>2800000</v>
      </c>
      <c r="D227" s="6"/>
      <c r="E227" s="6">
        <v>2249843</v>
      </c>
      <c r="F227" s="6">
        <f>+C227-D227+E227</f>
        <v>5049843</v>
      </c>
    </row>
    <row r="228" spans="1:7" ht="15" customHeight="1">
      <c r="A228" s="19"/>
      <c r="B228" s="19"/>
      <c r="C228" s="10">
        <f>SUM(C225:C227)</f>
        <v>6848805.96</v>
      </c>
      <c r="D228" s="10">
        <f>SUM(D225:D227)</f>
        <v>2898367</v>
      </c>
      <c r="E228" s="10">
        <f>SUM(E225:E227)</f>
        <v>2898367</v>
      </c>
      <c r="F228" s="10">
        <f>SUM(F225:F227)</f>
        <v>6848805.96</v>
      </c>
      <c r="G228" s="13"/>
    </row>
    <row r="229" spans="1:6" ht="12.75">
      <c r="A229" s="7"/>
      <c r="B229" s="8"/>
      <c r="C229" s="8"/>
      <c r="D229" s="8"/>
      <c r="E229" s="8"/>
      <c r="F229" s="8"/>
    </row>
    <row r="230" spans="1:6" ht="12.75">
      <c r="A230" s="17" t="s">
        <v>12</v>
      </c>
      <c r="B230" s="17"/>
      <c r="C230" s="17"/>
      <c r="D230" s="17"/>
      <c r="E230" s="17"/>
      <c r="F230" s="17"/>
    </row>
    <row r="231" spans="1:6" ht="44.25" customHeight="1">
      <c r="A231" s="18" t="s">
        <v>130</v>
      </c>
      <c r="B231" s="18"/>
      <c r="C231" s="18"/>
      <c r="D231" s="18"/>
      <c r="E231" s="18"/>
      <c r="F231" s="18"/>
    </row>
    <row r="232" spans="1:6" ht="12.75">
      <c r="A232" s="9"/>
      <c r="B232" s="9"/>
      <c r="C232" s="9"/>
      <c r="D232" s="9"/>
      <c r="E232" s="9"/>
      <c r="F232" s="9"/>
    </row>
    <row r="233" spans="1:6" ht="25.5">
      <c r="A233" s="1" t="s">
        <v>13</v>
      </c>
      <c r="B233" s="1" t="s">
        <v>2</v>
      </c>
      <c r="C233" s="1" t="s">
        <v>3</v>
      </c>
      <c r="D233" s="1" t="s">
        <v>4</v>
      </c>
      <c r="E233" s="1" t="s">
        <v>5</v>
      </c>
      <c r="F233" s="1" t="s">
        <v>6</v>
      </c>
    </row>
    <row r="234" spans="1:6" ht="12.75">
      <c r="A234" s="2" t="s">
        <v>159</v>
      </c>
      <c r="B234" s="3"/>
      <c r="C234" s="3"/>
      <c r="D234" s="3"/>
      <c r="E234" s="3"/>
      <c r="F234" s="4"/>
    </row>
    <row r="235" spans="1:6" ht="12.75">
      <c r="A235" s="5" t="s">
        <v>160</v>
      </c>
      <c r="B235" s="5" t="s">
        <v>33</v>
      </c>
      <c r="C235" s="6">
        <v>475558.68</v>
      </c>
      <c r="D235" s="6">
        <v>475558.68</v>
      </c>
      <c r="E235" s="6"/>
      <c r="F235" s="6">
        <f>+C235-D235+E235</f>
        <v>0</v>
      </c>
    </row>
    <row r="236" spans="1:6" ht="30.75" customHeight="1">
      <c r="A236" s="5" t="s">
        <v>161</v>
      </c>
      <c r="B236" s="5" t="s">
        <v>162</v>
      </c>
      <c r="C236" s="6">
        <v>56979016.24</v>
      </c>
      <c r="D236" s="6">
        <v>524441.32</v>
      </c>
      <c r="E236" s="6"/>
      <c r="F236" s="6">
        <f>+C236-D236+E236</f>
        <v>56454574.92</v>
      </c>
    </row>
    <row r="237" spans="1:6" ht="25.5">
      <c r="A237" s="5" t="s">
        <v>163</v>
      </c>
      <c r="B237" s="5" t="s">
        <v>164</v>
      </c>
      <c r="C237" s="6">
        <v>5000000</v>
      </c>
      <c r="D237" s="6"/>
      <c r="E237" s="6">
        <v>1000000</v>
      </c>
      <c r="F237" s="6">
        <f>+C237-D237+E237</f>
        <v>6000000</v>
      </c>
    </row>
    <row r="238" spans="1:7" ht="12.75">
      <c r="A238" s="19"/>
      <c r="B238" s="19"/>
      <c r="C238" s="10">
        <f>SUM(C235:C237)</f>
        <v>62454574.92</v>
      </c>
      <c r="D238" s="10">
        <f>SUM(D235:D237)</f>
        <v>1000000</v>
      </c>
      <c r="E238" s="10">
        <f>SUM(E235:E237)</f>
        <v>1000000</v>
      </c>
      <c r="F238" s="10">
        <f>SUM(F235:F237)</f>
        <v>62454574.92</v>
      </c>
      <c r="G238" s="13"/>
    </row>
    <row r="239" spans="1:6" ht="12.75">
      <c r="A239" s="7"/>
      <c r="B239" s="8"/>
      <c r="C239" s="8"/>
      <c r="D239" s="8"/>
      <c r="E239" s="8"/>
      <c r="F239" s="8"/>
    </row>
    <row r="240" spans="1:6" ht="12.75">
      <c r="A240" s="17" t="s">
        <v>12</v>
      </c>
      <c r="B240" s="17"/>
      <c r="C240" s="17"/>
      <c r="D240" s="17"/>
      <c r="E240" s="17"/>
      <c r="F240" s="17"/>
    </row>
    <row r="241" spans="1:6" ht="36.75" customHeight="1">
      <c r="A241" s="18" t="s">
        <v>165</v>
      </c>
      <c r="B241" s="18"/>
      <c r="C241" s="18"/>
      <c r="D241" s="18"/>
      <c r="E241" s="18"/>
      <c r="F241" s="18"/>
    </row>
    <row r="242" spans="1:6" ht="12.75">
      <c r="A242" s="9"/>
      <c r="B242" s="9"/>
      <c r="C242" s="9"/>
      <c r="D242" s="9"/>
      <c r="E242" s="9"/>
      <c r="F242" s="9"/>
    </row>
    <row r="243" spans="1:6" ht="12.75">
      <c r="A243" s="9"/>
      <c r="B243" s="9"/>
      <c r="C243" s="9"/>
      <c r="D243" s="9"/>
      <c r="E243" s="9"/>
      <c r="F243" s="9"/>
    </row>
    <row r="244" spans="1:6" ht="12.75">
      <c r="A244" s="9"/>
      <c r="B244" s="9"/>
      <c r="C244" s="9"/>
      <c r="D244" s="9"/>
      <c r="E244" s="9"/>
      <c r="F244" s="9"/>
    </row>
    <row r="245" spans="1:6" ht="12.75">
      <c r="A245" s="9"/>
      <c r="B245" s="9"/>
      <c r="C245" s="9"/>
      <c r="D245" s="9"/>
      <c r="E245" s="9"/>
      <c r="F245" s="9"/>
    </row>
    <row r="246" spans="1:6" ht="11.25" customHeight="1">
      <c r="A246" s="9"/>
      <c r="B246" s="9"/>
      <c r="C246" s="9"/>
      <c r="D246" s="9"/>
      <c r="E246" s="9"/>
      <c r="F246" s="9"/>
    </row>
    <row r="247" spans="1:6" ht="12.75">
      <c r="A247" s="9"/>
      <c r="B247" s="9"/>
      <c r="C247" s="9"/>
      <c r="D247" s="9"/>
      <c r="E247" s="9"/>
      <c r="F247" s="9"/>
    </row>
    <row r="248" spans="1:6" ht="12.75">
      <c r="A248" s="9"/>
      <c r="B248" s="9"/>
      <c r="C248" s="9"/>
      <c r="D248" s="9"/>
      <c r="E248" s="9"/>
      <c r="F248" s="9"/>
    </row>
    <row r="249" spans="1:6" ht="25.5">
      <c r="A249" s="15" t="s">
        <v>10</v>
      </c>
      <c r="B249" s="14"/>
      <c r="C249" s="15" t="s">
        <v>15</v>
      </c>
      <c r="D249" s="14"/>
      <c r="E249" s="23" t="s">
        <v>11</v>
      </c>
      <c r="F249" s="23"/>
    </row>
    <row r="250" spans="1:6" ht="12.75">
      <c r="A250" s="15"/>
      <c r="B250" s="14"/>
      <c r="C250" s="15"/>
      <c r="D250" s="14"/>
      <c r="E250" s="15"/>
      <c r="F250" s="15"/>
    </row>
    <row r="251" spans="1:6" ht="12.75">
      <c r="A251" s="15"/>
      <c r="B251" s="14"/>
      <c r="C251" s="15"/>
      <c r="D251" s="14"/>
      <c r="E251" s="15"/>
      <c r="F251" s="15"/>
    </row>
    <row r="252" spans="1:6" ht="12.75">
      <c r="A252" s="15"/>
      <c r="B252" s="14"/>
      <c r="C252" s="15"/>
      <c r="D252" s="14"/>
      <c r="E252" s="15"/>
      <c r="F252" s="15"/>
    </row>
    <row r="253" spans="1:6" ht="12.75">
      <c r="A253" s="15"/>
      <c r="B253" s="14"/>
      <c r="C253" s="15"/>
      <c r="D253" s="14"/>
      <c r="E253" s="15"/>
      <c r="F253" s="15"/>
    </row>
    <row r="254" spans="1:6" ht="12.75">
      <c r="A254" s="15"/>
      <c r="B254" s="14"/>
      <c r="C254" s="15"/>
      <c r="D254" s="14"/>
      <c r="E254" s="15"/>
      <c r="F254" s="15"/>
    </row>
    <row r="255" spans="1:6" ht="12.75">
      <c r="A255" s="15"/>
      <c r="B255" s="14"/>
      <c r="C255" s="15"/>
      <c r="D255" s="14"/>
      <c r="E255" s="15"/>
      <c r="F255" s="15"/>
    </row>
    <row r="260" spans="1:6" ht="14.25">
      <c r="A260"/>
      <c r="B260"/>
      <c r="C260"/>
      <c r="D260"/>
      <c r="E260"/>
      <c r="F260"/>
    </row>
    <row r="261" spans="1:6" ht="14.25">
      <c r="A261"/>
      <c r="B261"/>
      <c r="C261"/>
      <c r="D261"/>
      <c r="E261"/>
      <c r="F261"/>
    </row>
    <row r="262" spans="1:5" ht="25.5" customHeight="1">
      <c r="A262" s="23" t="s">
        <v>17</v>
      </c>
      <c r="B262" s="23"/>
      <c r="D262" s="23" t="s">
        <v>18</v>
      </c>
      <c r="E262" s="23"/>
    </row>
  </sheetData>
  <sheetProtection/>
  <mergeCells count="54">
    <mergeCell ref="A238:B238"/>
    <mergeCell ref="A157:F157"/>
    <mergeCell ref="A86:B86"/>
    <mergeCell ref="A108:F108"/>
    <mergeCell ref="A114:B114"/>
    <mergeCell ref="A231:F231"/>
    <mergeCell ref="A107:F107"/>
    <mergeCell ref="A218:B218"/>
    <mergeCell ref="A34:F34"/>
    <mergeCell ref="A78:B78"/>
    <mergeCell ref="A42:F42"/>
    <mergeCell ref="A40:B40"/>
    <mergeCell ref="A155:B155"/>
    <mergeCell ref="A81:F81"/>
    <mergeCell ref="A88:F88"/>
    <mergeCell ref="A89:F89"/>
    <mergeCell ref="A94:B94"/>
    <mergeCell ref="A31:B31"/>
    <mergeCell ref="A262:B262"/>
    <mergeCell ref="D262:E262"/>
    <mergeCell ref="A48:B48"/>
    <mergeCell ref="A50:F50"/>
    <mergeCell ref="A212:F212"/>
    <mergeCell ref="A116:F116"/>
    <mergeCell ref="E249:F249"/>
    <mergeCell ref="A240:F240"/>
    <mergeCell ref="A241:F241"/>
    <mergeCell ref="A230:F230"/>
    <mergeCell ref="A1:F1"/>
    <mergeCell ref="A2:F2"/>
    <mergeCell ref="A3:F3"/>
    <mergeCell ref="A21:B21"/>
    <mergeCell ref="A4:F4"/>
    <mergeCell ref="A51:F51"/>
    <mergeCell ref="A68:B68"/>
    <mergeCell ref="A70:F70"/>
    <mergeCell ref="A80:F80"/>
    <mergeCell ref="A97:F97"/>
    <mergeCell ref="A105:B105"/>
    <mergeCell ref="A43:F43"/>
    <mergeCell ref="A56:B56"/>
    <mergeCell ref="A58:F58"/>
    <mergeCell ref="A59:F59"/>
    <mergeCell ref="A71:F71"/>
    <mergeCell ref="A220:F220"/>
    <mergeCell ref="A221:F221"/>
    <mergeCell ref="A228:B228"/>
    <mergeCell ref="A117:F117"/>
    <mergeCell ref="A33:F33"/>
    <mergeCell ref="A6:F6"/>
    <mergeCell ref="A23:F23"/>
    <mergeCell ref="A24:F24"/>
    <mergeCell ref="A158:F158"/>
    <mergeCell ref="A96:F96"/>
  </mergeCells>
  <printOptions horizontalCentered="1"/>
  <pageMargins left="0.236220472440945" right="0.236220472440945" top="0.75" bottom="0.75" header="0.31496062992126" footer="0.31496062992126"/>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NEW &amp;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Vasquez</dc:creator>
  <cp:keywords/>
  <dc:description/>
  <cp:lastModifiedBy>Rebeca Vasquez</cp:lastModifiedBy>
  <cp:lastPrinted>2018-02-27T15:33:16Z</cp:lastPrinted>
  <dcterms:created xsi:type="dcterms:W3CDTF">2012-01-10T15:15:40Z</dcterms:created>
  <dcterms:modified xsi:type="dcterms:W3CDTF">2018-04-17T18:09:29Z</dcterms:modified>
  <cp:category/>
  <cp:version/>
  <cp:contentType/>
  <cp:contentStatus/>
</cp:coreProperties>
</file>