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20730" windowHeight="9480" activeTab="0"/>
  </bookViews>
  <sheets>
    <sheet name="MIAA 01-2015" sheetId="1" r:id="rId1"/>
    <sheet name="DE PROGRAMA A PROGRAMA" sheetId="2" r:id="rId2"/>
    <sheet name="Hoja3" sheetId="3" r:id="rId3"/>
    <sheet name="Hoja4" sheetId="4" r:id="rId4"/>
    <sheet name="Hoja5" sheetId="5" r:id="rId5"/>
  </sheets>
  <definedNames>
    <definedName name="_xlnm.Print_Area" localSheetId="0">'MIAA 01-2015'!$A$1:$F$287</definedName>
    <definedName name="_xlnm.Print_Titles" localSheetId="0">'MIAA 01-2015'!$A:$F,'MIAA 01-2015'!$1:$5</definedName>
  </definedNames>
  <calcPr fullCalcOnLoad="1"/>
</workbook>
</file>

<file path=xl/sharedStrings.xml><?xml version="1.0" encoding="utf-8"?>
<sst xmlns="http://schemas.openxmlformats.org/spreadsheetml/2006/main" count="378" uniqueCount="165">
  <si>
    <t>MUNICIPALIDAD DE SANTA ANA</t>
  </si>
  <si>
    <t>DIRECCIÓN HACIENDA MUNICIPAL</t>
  </si>
  <si>
    <t>NOMBRE DE LA CUENTA</t>
  </si>
  <si>
    <t>SALDO DISPONIBLE</t>
  </si>
  <si>
    <t>SUMA QUE SE REBAJA</t>
  </si>
  <si>
    <t>SUMA QUE SE AUMENTA</t>
  </si>
  <si>
    <t>NUEVO SALDO DISPONIBLE</t>
  </si>
  <si>
    <t>ASIENTO Nº 1</t>
  </si>
  <si>
    <t>ASIENTO Nº 2</t>
  </si>
  <si>
    <t>ASIENTO Nº 3</t>
  </si>
  <si>
    <t>ASIENTO Nº 4</t>
  </si>
  <si>
    <t xml:space="preserve"> ALCALDE MUNICIPAL </t>
  </si>
  <si>
    <t>CONTADOR MUNICIPAL</t>
  </si>
  <si>
    <t>TESORERO MUNICIPAL</t>
  </si>
  <si>
    <t>a)      Justificación del movimiento presupuestario que se realiza</t>
  </si>
  <si>
    <t xml:space="preserve">CÓDIGO </t>
  </si>
  <si>
    <t>ASIENTO Nº 5</t>
  </si>
  <si>
    <t>ASIENTO Nº 6</t>
  </si>
  <si>
    <t>ASIENTO Nº 7</t>
  </si>
  <si>
    <t>ASIENTO Nº 9</t>
  </si>
  <si>
    <t>MODIFICACIONES DE UN MISMO PROGRAMA</t>
  </si>
  <si>
    <t>ASIENTO Nº 10</t>
  </si>
  <si>
    <t xml:space="preserve"> DIRECTOR DE HACIENDA </t>
  </si>
  <si>
    <t>ENCARGADA DE PRESUPUESTO</t>
  </si>
  <si>
    <t>APROBADA POR EL CONCEJO MUNICIPAL EN LA SESIÓN</t>
  </si>
  <si>
    <t>Herramientas e instrumentos</t>
  </si>
  <si>
    <t>Equipo y mobiliario de oficina</t>
  </si>
  <si>
    <t>ASIENTO Nº 11</t>
  </si>
  <si>
    <t>ASIENTO Nº 12</t>
  </si>
  <si>
    <t>03.02.00.05.02.02</t>
  </si>
  <si>
    <t>MODIFICACIÓN PRESUPUESTARIA 01-2015</t>
  </si>
  <si>
    <t>03.06.01.01.02.01.01</t>
  </si>
  <si>
    <t>Combustibles y lubricantes</t>
  </si>
  <si>
    <t>Se realiza la modificación presupuestaria solicitada por la Ing. Karla Montes para dar contenido presupuestario a la cuenta de Herramientas e Instrumentos para la compra de varias herramientas para los inspectores, según consta en el Oficio Nº MSA-GOT-PPU-05-005-2015.</t>
  </si>
  <si>
    <t>02.10.09.09.02.02</t>
  </si>
  <si>
    <t>Sumas específicas sin asignación presupuestaria</t>
  </si>
  <si>
    <t>Calle Ramiritos</t>
  </si>
  <si>
    <t>02.10.04.05.01.05</t>
  </si>
  <si>
    <t xml:space="preserve">Equipo y programas de cómputo </t>
  </si>
  <si>
    <t>02.10.04.05.01.04</t>
  </si>
  <si>
    <t>Se realiza la modificación presupuestaria dado que a la hora elaborar el presupuesto 2015, por error se indico que el código era 02.10.04.05.01.05 siendo el correcto 02.10.04.05.01.04 Equipo y mobiliario de oficina.</t>
  </si>
  <si>
    <t>01.04.06.01.03.01</t>
  </si>
  <si>
    <t>Transferencia Juntas de Educación</t>
  </si>
  <si>
    <r>
      <t xml:space="preserve">Se realiza la modificación presupuestaria para dar contenido presupuestario al proyecto Calle Ramiritos II Etapa, para dar seguimiento al proyecto que se empezó a realizar el año anterior. Se rebaja de la cuenta de las Transferencias de las Juntas de Educación, tomando en cuenta la certificación emitida por el Departamento de Contabilidad en la cual indica que el monto a transferir segun el ingreso del IBI del 2014 es la suma de </t>
    </r>
    <r>
      <rPr>
        <sz val="10"/>
        <rFont val="Calibri"/>
        <family val="2"/>
      </rPr>
      <t>₵</t>
    </r>
    <r>
      <rPr>
        <sz val="10"/>
        <rFont val="Arial"/>
        <family val="2"/>
      </rPr>
      <t>351.833.408,77</t>
    </r>
  </si>
  <si>
    <t>03.06.01.01.00.01.05</t>
  </si>
  <si>
    <t xml:space="preserve">Suplencias </t>
  </si>
  <si>
    <t>03.06.01.01.05.01.03</t>
  </si>
  <si>
    <t xml:space="preserve">Equipo de comunicación </t>
  </si>
  <si>
    <t>03.06.01.01.00.03.04</t>
  </si>
  <si>
    <t xml:space="preserve">Salario Escolar </t>
  </si>
  <si>
    <t xml:space="preserve">Según oficio No. MSA-GOT-Alc-05-022-2015,  enviado por el Ing.  Jeffrey Zumbado, Director de Ordenamiento Territorial,  se incluye el pago de suplencias con la finalidad de otorgar las vacaciones de ley al  personal técnico del área.   Se incluye además el contenido presupuestario para la compra de una cámara digital, que por error no se incluyó en el Presupuesto Ordinario 2015.  No se incluyen las cargas sociales correspondientes,  porque el rebajo para suplencias se realiza de la cuenta de Salario Escolar y ya tiene incluido el cálculo correspondiente. </t>
  </si>
  <si>
    <t>02.25.00.00.02.01</t>
  </si>
  <si>
    <t xml:space="preserve">Tiempo Extraordinario </t>
  </si>
  <si>
    <t>02,25,00,00,04,01</t>
  </si>
  <si>
    <t>Contrib. Pat. al Seguro de Salud de la C.C.S.S.</t>
  </si>
  <si>
    <t>02,25,00,00,04,05</t>
  </si>
  <si>
    <t>Contrib. Patronal Banco Pop</t>
  </si>
  <si>
    <t>02,25,00,00,05,01</t>
  </si>
  <si>
    <t>Contrib. Patronal Seguro Pensiones</t>
  </si>
  <si>
    <t>02,25,00,00,05,02</t>
  </si>
  <si>
    <t>Aporte Pat. Rég. Obligatorio Pensiones Complem.</t>
  </si>
  <si>
    <t>02,25,00,00,05,03</t>
  </si>
  <si>
    <t>Contrib. Pat. a Otros Fondos Adm por Otros E.P.</t>
  </si>
  <si>
    <t>02,25,00,00,05,05</t>
  </si>
  <si>
    <t>Contribución Patronal  a fondos administrados por entes privados</t>
  </si>
  <si>
    <t>Décimotercer mes 8,33%</t>
  </si>
  <si>
    <t>02,25,00,00,03,03</t>
  </si>
  <si>
    <t>02,25,00,00,03,04</t>
  </si>
  <si>
    <t xml:space="preserve">A solicitud de la Msc. Glenda Carvajal,  se incluyen los recursos necesarios para el pago de la suplencia del chofer del servicio,  para el disfrute de las vacaciones de ley.  Adicional se presupuesta el contenido presupuestario para el eventual pago de horas extras,  cuando se requiera atender alguna  diligencia fuera de horario.  </t>
  </si>
  <si>
    <t>02,05,00,00,04,01</t>
  </si>
  <si>
    <t>02,05,00,00,04,05</t>
  </si>
  <si>
    <t>02,05,00,00,05,01</t>
  </si>
  <si>
    <t>02,05,00,00,05,02</t>
  </si>
  <si>
    <t>02,05,00,00,05,03</t>
  </si>
  <si>
    <t>02,05,00,00,05,05</t>
  </si>
  <si>
    <t>02,05,01,00,03,04</t>
  </si>
  <si>
    <t>02,05,01,00,03,03</t>
  </si>
  <si>
    <t xml:space="preserve">Salario escolar </t>
  </si>
  <si>
    <t>02.05.00.00.02.01</t>
  </si>
  <si>
    <t xml:space="preserve"> </t>
  </si>
  <si>
    <t>02.09.01.00.03.04</t>
  </si>
  <si>
    <t xml:space="preserve">Prod papel cartón e impresos </t>
  </si>
  <si>
    <t xml:space="preserve">A solicitud del Sr. Jorge Jiménez Sandí se incluye los recursos necesarios para el pago de horas extras, del Servicio de Manteniento de Parques y Ornato,  esto porque en el Presupuesto Ordinario no se incluyeron los recursos correspondientes. </t>
  </si>
  <si>
    <t>ASIENTO Nº 8</t>
  </si>
  <si>
    <t>02,23,00,00,04,01</t>
  </si>
  <si>
    <t>02,23,00,00,04,05</t>
  </si>
  <si>
    <t>02,23,00,00,05,01</t>
  </si>
  <si>
    <t>02,23,00,00,05,02</t>
  </si>
  <si>
    <t>02,23,00,00,05,05</t>
  </si>
  <si>
    <t>02,23,01,00,03,03</t>
  </si>
  <si>
    <t>02.23.00.00.01.05</t>
  </si>
  <si>
    <t>02,23.00,00,03,04</t>
  </si>
  <si>
    <t>02.29.00.05.01.02</t>
  </si>
  <si>
    <t>Equipo de transporte</t>
  </si>
  <si>
    <t>02,23,00,00,05,03</t>
  </si>
  <si>
    <t>02.23.00.00.03.99</t>
  </si>
  <si>
    <t xml:space="preserve">Otros incentivos salariales </t>
  </si>
  <si>
    <t>02.23.00.02.01.01</t>
  </si>
  <si>
    <t xml:space="preserve">Combustibles y lubricantes </t>
  </si>
  <si>
    <t xml:space="preserve">  </t>
  </si>
  <si>
    <t>Conforme al Plan de Vacaciones del Lic. Alexander Robles,  se incluye el contenido presupuestario para el pago de una persona para que realice suplencias para que el personal de la Policía Municipal  pueda disfrutar de su periodo vacacional.</t>
  </si>
  <si>
    <t xml:space="preserve">Viaticos al Exterior </t>
  </si>
  <si>
    <t xml:space="preserve">Transportes al Exterior </t>
  </si>
  <si>
    <t>01.01.01.05.03</t>
  </si>
  <si>
    <t>01.01.01.05.04</t>
  </si>
  <si>
    <t>Por acuerdo del Concejo Municipal se incluyen los recursos necesarios para que tres miembros del Concejo Municipal,  puedan participar en el seminario "Misión Técnica de Autoridades Municipales y Estatales de America Latina"  del 22 al 28 de febrero en la Ciudad de México DF.</t>
  </si>
  <si>
    <t>01.01.00.03.04</t>
  </si>
  <si>
    <t>Recargo Funciones</t>
  </si>
  <si>
    <t>Retribución por años servidos</t>
  </si>
  <si>
    <t>Restricción al ejercicio liberal de la profesión</t>
  </si>
  <si>
    <t>01.01.00.01.05</t>
  </si>
  <si>
    <t>01.01.00.03.99</t>
  </si>
  <si>
    <t>01.01.00,04,01</t>
  </si>
  <si>
    <t>01.01,00,04,05</t>
  </si>
  <si>
    <t>01.01,00,05,01</t>
  </si>
  <si>
    <t>01.01,00,05,02</t>
  </si>
  <si>
    <t>01.01.00,05,03</t>
  </si>
  <si>
    <t>01.01,00,05,05</t>
  </si>
  <si>
    <t>01.01.00.002.02</t>
  </si>
  <si>
    <t>01.01.00.03.01</t>
  </si>
  <si>
    <t>01.01.00.03.02</t>
  </si>
  <si>
    <t>01.01.00,03,03</t>
  </si>
  <si>
    <t xml:space="preserve">Conforme solicitud enviada por la Administradora de Salarios, se incluyen los recursos necesarios para cubrir el pago de suplencias de las compañeras que se encuentran  con licencia por maternidad, vacaciones de los guardas municipales, miscelaneas o tros </t>
  </si>
  <si>
    <t>03.02.15.05.02.02</t>
  </si>
  <si>
    <t>Entubado Río Corrogres - Urbanización La Julieta</t>
  </si>
  <si>
    <t>03.06.08.05.02.99</t>
  </si>
  <si>
    <t xml:space="preserve">Ampliacción Cancha sintetica Lindora </t>
  </si>
  <si>
    <t xml:space="preserve">A solicitud de Ing  Eduardo Fallas  se incluyen los recursos correspondientes para ampliar la cantidad de metros de la cancha y realizar las obras necesarias para un tobacemento,  dado que el subsuelo contiene material arcilloso. </t>
  </si>
  <si>
    <t>Calle Los Acosta, Piedades</t>
  </si>
  <si>
    <t>A solicitud de la Ing.  Andrea Avalos,  se incluyen los recursos necesarios para construir un muro de gaviones, que soporte la estructura de pavimento, necesario para concluir el proyecto.</t>
  </si>
  <si>
    <t>MODIFICACIONES DE PROGRAMA A  PROGRAMA</t>
  </si>
  <si>
    <t>02.09.02.01.05.04</t>
  </si>
  <si>
    <t xml:space="preserve">Transportes al exterior </t>
  </si>
  <si>
    <t xml:space="preserve">Se  realiza modificación presupuestaria con la finaidad de asignar los recursos necesarios para que el grupo Roble Sabana pueda participar en el Festival Vallarta Azteca de Folclor Internacional  a realizarse en Mexico. </t>
  </si>
  <si>
    <t>02.09.02.01.04.99</t>
  </si>
  <si>
    <t>Otros Servicios de Gestión y Apoyo</t>
  </si>
  <si>
    <t>02.09.02.02.02.03</t>
  </si>
  <si>
    <t>Alimentos y bebidas</t>
  </si>
  <si>
    <t xml:space="preserve">Viáticos dentro del país </t>
  </si>
  <si>
    <t>02.09.02.01.05.02</t>
  </si>
  <si>
    <t xml:space="preserve">A solicitud de la Asociación Escultorica Valle del Sol,  se realiza modificacion presupuestaria con la finalidad de asignar los recursos necesarios para la realización del II Simposio en madera en el Cantón de Santa Ana. </t>
  </si>
  <si>
    <t>02.04.00.00.01.05</t>
  </si>
  <si>
    <t>02.04.00.06.03.01</t>
  </si>
  <si>
    <t xml:space="preserve">Prestaciones legales </t>
  </si>
  <si>
    <t xml:space="preserve">A solicitud de la Administradora de Salarios  se incluye el pago correspondiente para la liquidacón del Sr. Fran Villalobos,  que laboró realizando jornales por tiempo determinado en el Cementerio Municipal. </t>
  </si>
  <si>
    <t>02.10.09.01.04.99</t>
  </si>
  <si>
    <t xml:space="preserve">Otros Servicios de Gestión y Apoyo  </t>
  </si>
  <si>
    <t>Se realiza la modificación Presupuestaria solicitada por la Vicealcaldesa para trasladar los fondos a la cuenta de Otros Servicios de Gestión y Apoyo con la finalidad de cancelarle a la Unión Cantonal de Asociaicones de Santa Ana el pago de los servicios por la administración de CECUDI, dado que al momento de elaborar el Presupuesto 2015 la Administración de ese Centro de Atención se encontraba   en proceso de licitación.</t>
  </si>
  <si>
    <t>ASIENTO Nº 13</t>
  </si>
  <si>
    <t>Servicios de ingeniería</t>
  </si>
  <si>
    <t>03.06.01.02.01.04.03</t>
  </si>
  <si>
    <t>Se realiza la modificación presupuestaria para reforzar en un 50% los recursos destinados para los planos de la remodelación del Edificio Municipal.</t>
  </si>
  <si>
    <t>Plaza de deportes y recreación del Centro de Santa Ana</t>
  </si>
  <si>
    <t>Se realiza la modificación para presupuestar recursos para el diseñor de los planos de la Plaza de Deportes y Recreación del Centro de Santa Ana</t>
  </si>
  <si>
    <t>ASIENTO Nº 14</t>
  </si>
  <si>
    <t>ASIENTO Nº 15</t>
  </si>
  <si>
    <t>ASIENTO Nº 16</t>
  </si>
  <si>
    <t>ASIENTO Nº 17</t>
  </si>
  <si>
    <t>03.06.01.01.02.04.01</t>
  </si>
  <si>
    <t>02.25.00.00.01.05</t>
  </si>
  <si>
    <t>02.09.02.02.99.03</t>
  </si>
  <si>
    <t>03.02.17.05.02.02</t>
  </si>
  <si>
    <t>03.06.10.01.04.03</t>
  </si>
  <si>
    <t>02.09.02.01.05.03</t>
  </si>
  <si>
    <t>03.02.16.05.02.02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</si>
</sst>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0">
    <font>
      <sz val="11"/>
      <name val="Arial"/>
      <family val="0"/>
    </font>
    <font>
      <sz val="8"/>
      <name val="Arial"/>
      <family val="2"/>
    </font>
    <font>
      <b/>
      <sz val="10"/>
      <name val="Arial"/>
      <family val="2"/>
    </font>
    <font>
      <sz val="10"/>
      <name val="Arial"/>
      <family val="2"/>
    </font>
    <font>
      <sz val="10"/>
      <color indexed="8"/>
      <name val="Arial"/>
      <family val="2"/>
    </font>
    <font>
      <b/>
      <sz val="11"/>
      <name val="Arial"/>
      <family val="2"/>
    </font>
    <font>
      <b/>
      <sz val="12"/>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Arial"/>
      <family val="0"/>
    </font>
    <font>
      <u val="single"/>
      <sz val="11"/>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Arial"/>
      <family val="0"/>
    </font>
    <font>
      <u val="single"/>
      <sz val="11"/>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bgColor indexed="64"/>
      </patternFill>
    </fill>
    <fill>
      <patternFill patternType="solid">
        <fgColor rgb="FFB8142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9"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1">
    <xf numFmtId="0" fontId="0" fillId="0" borderId="0" xfId="0" applyAlignment="1">
      <alignment/>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left" vertical="center" wrapText="1"/>
      <protection/>
    </xf>
    <xf numFmtId="0" fontId="3" fillId="33" borderId="13" xfId="0" applyNumberFormat="1" applyFont="1" applyFill="1" applyBorder="1" applyAlignment="1" applyProtection="1">
      <alignment horizontal="left" vertical="center" wrapText="1"/>
      <protection/>
    </xf>
    <xf numFmtId="0" fontId="3" fillId="0" borderId="10" xfId="0" applyFont="1" applyFill="1" applyBorder="1" applyAlignment="1">
      <alignment vertical="center" wrapText="1"/>
    </xf>
    <xf numFmtId="4" fontId="3" fillId="0" borderId="1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justify" vertical="center" wrapText="1"/>
      <protection/>
    </xf>
    <xf numFmtId="0" fontId="3" fillId="0" borderId="0" xfId="0" applyNumberFormat="1" applyFont="1" applyFill="1" applyBorder="1" applyAlignment="1" applyProtection="1">
      <alignment horizontal="justify" vertical="center" wrapText="1"/>
      <protection/>
    </xf>
    <xf numFmtId="0" fontId="3" fillId="0" borderId="0" xfId="0" applyFont="1" applyAlignment="1">
      <alignment horizontal="justify" vertical="center" wrapText="1"/>
    </xf>
    <xf numFmtId="4" fontId="2" fillId="34" borderId="10" xfId="0" applyNumberFormat="1" applyFont="1" applyFill="1" applyBorder="1" applyAlignment="1" applyProtection="1">
      <alignment horizontal="right" vertical="center" wrapText="1"/>
      <protection/>
    </xf>
    <xf numFmtId="0" fontId="4" fillId="0" borderId="10" xfId="53" applyFont="1" applyBorder="1" applyAlignment="1">
      <alignment vertical="center" wrapText="1"/>
      <protection/>
    </xf>
    <xf numFmtId="0" fontId="2" fillId="35" borderId="11"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 fontId="3" fillId="0" borderId="0" xfId="0" applyNumberFormat="1" applyFont="1" applyAlignment="1">
      <alignment vertical="center" wrapText="1"/>
    </xf>
    <xf numFmtId="4" fontId="4" fillId="0" borderId="10" xfId="53" applyNumberFormat="1" applyFont="1" applyBorder="1" applyAlignment="1">
      <alignment vertical="center" wrapText="1"/>
      <protection/>
    </xf>
    <xf numFmtId="0" fontId="2" fillId="0" borderId="0" xfId="0" applyFont="1" applyAlignment="1">
      <alignment vertical="center" wrapText="1"/>
    </xf>
    <xf numFmtId="0" fontId="2" fillId="0" borderId="0" xfId="0" applyFont="1" applyAlignment="1">
      <alignment horizontal="center" vertical="center" wrapText="1"/>
    </xf>
    <xf numFmtId="49" fontId="3" fillId="36" borderId="10" xfId="0" applyNumberFormat="1" applyFont="1" applyFill="1" applyBorder="1" applyAlignment="1">
      <alignment vertical="center" wrapText="1"/>
    </xf>
    <xf numFmtId="0" fontId="48" fillId="0" borderId="0" xfId="0" applyNumberFormat="1" applyFont="1" applyFill="1" applyBorder="1" applyAlignment="1" applyProtection="1">
      <alignment horizontal="left" vertical="center" wrapText="1"/>
      <protection/>
    </xf>
    <xf numFmtId="4" fontId="48" fillId="0" borderId="0" xfId="0" applyNumberFormat="1" applyFont="1" applyFill="1" applyBorder="1" applyAlignment="1" applyProtection="1">
      <alignment horizontal="right" vertical="center" wrapText="1"/>
      <protection/>
    </xf>
    <xf numFmtId="0" fontId="2" fillId="34" borderId="11" xfId="0" applyNumberFormat="1" applyFont="1" applyFill="1" applyBorder="1" applyAlignment="1" applyProtection="1">
      <alignment horizontal="left" vertical="center" wrapText="1"/>
      <protection/>
    </xf>
    <xf numFmtId="0" fontId="2" fillId="34" borderId="13" xfId="0" applyNumberFormat="1" applyFont="1" applyFill="1" applyBorder="1" applyAlignment="1" applyProtection="1">
      <alignment horizontal="left" vertical="center" wrapText="1"/>
      <protection/>
    </xf>
    <xf numFmtId="0" fontId="2" fillId="0" borderId="0" xfId="0" applyFont="1" applyAlignment="1">
      <alignment horizontal="left" vertical="center" wrapText="1"/>
    </xf>
    <xf numFmtId="0" fontId="3" fillId="0" borderId="0" xfId="0" applyFont="1" applyAlignment="1">
      <alignment horizontal="justify" vertical="center" wrapText="1"/>
    </xf>
    <xf numFmtId="0" fontId="2" fillId="0" borderId="0" xfId="0" applyFont="1" applyAlignment="1">
      <alignment horizontal="center" vertical="center" wrapText="1"/>
    </xf>
    <xf numFmtId="0" fontId="2" fillId="34" borderId="1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49" fillId="37" borderId="0" xfId="0" applyFont="1" applyFill="1" applyAlignment="1">
      <alignment horizontal="center" vertical="center" wrapText="1"/>
    </xf>
    <xf numFmtId="0" fontId="2" fillId="0" borderId="0"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7030A0"/>
  </sheetPr>
  <dimension ref="A1:H288"/>
  <sheetViews>
    <sheetView showGridLines="0" tabSelected="1" zoomScalePageLayoutView="0" workbookViewId="0" topLeftCell="A118">
      <selection activeCell="E130" sqref="E130"/>
    </sheetView>
  </sheetViews>
  <sheetFormatPr defaultColWidth="11.00390625" defaultRowHeight="14.25"/>
  <cols>
    <col min="1" max="1" width="16.875" style="13" customWidth="1"/>
    <col min="2" max="2" width="37.375" style="13" customWidth="1"/>
    <col min="3" max="6" width="16.625" style="13" customWidth="1"/>
    <col min="7" max="7" width="12.00390625" style="13" bestFit="1" customWidth="1"/>
    <col min="8" max="9" width="11.00390625" style="13" customWidth="1"/>
    <col min="10" max="10" width="11.25390625" style="13" bestFit="1" customWidth="1"/>
    <col min="11" max="16384" width="11.00390625" style="13" customWidth="1"/>
  </cols>
  <sheetData>
    <row r="1" spans="1:6" ht="15.75">
      <c r="A1" s="27" t="s">
        <v>0</v>
      </c>
      <c r="B1" s="27"/>
      <c r="C1" s="27"/>
      <c r="D1" s="27"/>
      <c r="E1" s="27"/>
      <c r="F1" s="27"/>
    </row>
    <row r="2" spans="1:6" ht="15.75">
      <c r="A2" s="27" t="s">
        <v>1</v>
      </c>
      <c r="B2" s="27"/>
      <c r="C2" s="27"/>
      <c r="D2" s="27"/>
      <c r="E2" s="27"/>
      <c r="F2" s="27"/>
    </row>
    <row r="3" spans="1:6" ht="15">
      <c r="A3" s="28" t="s">
        <v>30</v>
      </c>
      <c r="B3" s="28"/>
      <c r="C3" s="28"/>
      <c r="D3" s="28"/>
      <c r="E3" s="28"/>
      <c r="F3" s="28"/>
    </row>
    <row r="4" spans="1:6" ht="15">
      <c r="A4" s="28" t="s">
        <v>24</v>
      </c>
      <c r="B4" s="28"/>
      <c r="C4" s="28"/>
      <c r="D4" s="28"/>
      <c r="E4" s="28"/>
      <c r="F4" s="28"/>
    </row>
    <row r="6" spans="1:6" ht="15.75">
      <c r="A6" s="29" t="s">
        <v>20</v>
      </c>
      <c r="B6" s="29"/>
      <c r="C6" s="29"/>
      <c r="D6" s="29"/>
      <c r="E6" s="29"/>
      <c r="F6" s="29"/>
    </row>
    <row r="8" spans="1:6" ht="27.75" customHeight="1">
      <c r="A8" s="1" t="s">
        <v>15</v>
      </c>
      <c r="B8" s="1" t="s">
        <v>2</v>
      </c>
      <c r="C8" s="1" t="s">
        <v>3</v>
      </c>
      <c r="D8" s="1" t="s">
        <v>4</v>
      </c>
      <c r="E8" s="1" t="s">
        <v>5</v>
      </c>
      <c r="F8" s="1" t="s">
        <v>6</v>
      </c>
    </row>
    <row r="9" spans="1:6" ht="15.75" customHeight="1">
      <c r="A9" s="2" t="s">
        <v>7</v>
      </c>
      <c r="B9" s="3"/>
      <c r="C9" s="3"/>
      <c r="D9" s="3"/>
      <c r="E9" s="3"/>
      <c r="F9" s="4"/>
    </row>
    <row r="10" spans="1:6" ht="15" customHeight="1">
      <c r="A10" s="5" t="s">
        <v>31</v>
      </c>
      <c r="B10" s="5" t="s">
        <v>32</v>
      </c>
      <c r="C10" s="6">
        <v>2000000</v>
      </c>
      <c r="D10" s="6">
        <v>500000</v>
      </c>
      <c r="E10" s="6"/>
      <c r="F10" s="6">
        <f>+C10-D10+E10</f>
        <v>1500000</v>
      </c>
    </row>
    <row r="11" spans="1:6" ht="15" customHeight="1">
      <c r="A11" s="5" t="s">
        <v>158</v>
      </c>
      <c r="B11" s="5" t="s">
        <v>25</v>
      </c>
      <c r="C11" s="6">
        <v>0</v>
      </c>
      <c r="D11" s="6"/>
      <c r="E11" s="6">
        <v>500000</v>
      </c>
      <c r="F11" s="6">
        <f>+C11-D11+E11</f>
        <v>500000</v>
      </c>
    </row>
    <row r="12" spans="1:6" ht="12.75">
      <c r="A12" s="26"/>
      <c r="B12" s="26"/>
      <c r="C12" s="10">
        <f>SUM(C10:C11)</f>
        <v>2000000</v>
      </c>
      <c r="D12" s="10">
        <f>SUM(D10:D11)</f>
        <v>500000</v>
      </c>
      <c r="E12" s="10">
        <f>SUM(E10:E11)</f>
        <v>500000</v>
      </c>
      <c r="F12" s="10">
        <f>SUM(F10:F11)</f>
        <v>2000000</v>
      </c>
    </row>
    <row r="13" spans="1:6" ht="12.75">
      <c r="A13" s="7"/>
      <c r="B13" s="8"/>
      <c r="C13" s="8"/>
      <c r="D13" s="8"/>
      <c r="E13" s="8"/>
      <c r="F13" s="8"/>
    </row>
    <row r="14" spans="1:6" ht="12.75">
      <c r="A14" s="23" t="s">
        <v>14</v>
      </c>
      <c r="B14" s="23"/>
      <c r="C14" s="23"/>
      <c r="D14" s="23"/>
      <c r="E14" s="23"/>
      <c r="F14" s="23"/>
    </row>
    <row r="15" spans="1:6" ht="12.75">
      <c r="A15" s="9"/>
      <c r="B15" s="8"/>
      <c r="C15" s="8"/>
      <c r="D15" s="8"/>
      <c r="E15" s="8"/>
      <c r="F15" s="8"/>
    </row>
    <row r="16" spans="1:6" ht="28.5" customHeight="1">
      <c r="A16" s="24" t="s">
        <v>33</v>
      </c>
      <c r="B16" s="24"/>
      <c r="C16" s="24"/>
      <c r="D16" s="24"/>
      <c r="E16" s="24"/>
      <c r="F16" s="24"/>
    </row>
    <row r="17" spans="1:6" ht="15" customHeight="1">
      <c r="A17" s="9"/>
      <c r="B17" s="9"/>
      <c r="C17" s="9"/>
      <c r="D17" s="9"/>
      <c r="E17" s="9"/>
      <c r="F17" s="9"/>
    </row>
    <row r="18" spans="1:6" ht="28.5" customHeight="1">
      <c r="A18" s="1" t="s">
        <v>15</v>
      </c>
      <c r="B18" s="1" t="s">
        <v>2</v>
      </c>
      <c r="C18" s="1" t="s">
        <v>3</v>
      </c>
      <c r="D18" s="1" t="s">
        <v>4</v>
      </c>
      <c r="E18" s="1" t="s">
        <v>5</v>
      </c>
      <c r="F18" s="1" t="s">
        <v>6</v>
      </c>
    </row>
    <row r="19" spans="1:6" ht="18" customHeight="1">
      <c r="A19" s="12" t="s">
        <v>8</v>
      </c>
      <c r="B19" s="3"/>
      <c r="C19" s="3"/>
      <c r="D19" s="3"/>
      <c r="E19" s="3"/>
      <c r="F19" s="4"/>
    </row>
    <row r="20" spans="1:6" ht="18" customHeight="1">
      <c r="A20" s="5" t="s">
        <v>34</v>
      </c>
      <c r="B20" s="5" t="s">
        <v>35</v>
      </c>
      <c r="C20" s="6">
        <v>110160000</v>
      </c>
      <c r="D20" s="6">
        <v>110160000</v>
      </c>
      <c r="E20" s="6"/>
      <c r="F20" s="6">
        <f>+C20-D20+E20</f>
        <v>0</v>
      </c>
    </row>
    <row r="21" spans="1:6" ht="30.75" customHeight="1">
      <c r="A21" s="5" t="s">
        <v>145</v>
      </c>
      <c r="B21" s="5" t="s">
        <v>146</v>
      </c>
      <c r="C21" s="6">
        <v>0</v>
      </c>
      <c r="D21" s="6"/>
      <c r="E21" s="6">
        <v>110160000</v>
      </c>
      <c r="F21" s="6">
        <f>+C21-D21+E21</f>
        <v>110160000</v>
      </c>
    </row>
    <row r="22" spans="1:7" ht="12.75">
      <c r="A22" s="26"/>
      <c r="B22" s="26"/>
      <c r="C22" s="10">
        <f>SUM(C20:C21)</f>
        <v>110160000</v>
      </c>
      <c r="D22" s="10">
        <f>SUM(D20:D21)</f>
        <v>110160000</v>
      </c>
      <c r="E22" s="10">
        <f>SUM(E20:E21)</f>
        <v>110160000</v>
      </c>
      <c r="F22" s="10">
        <f>SUM(F20:F21)</f>
        <v>110160000</v>
      </c>
      <c r="G22" s="14"/>
    </row>
    <row r="23" spans="1:6" ht="12.75">
      <c r="A23" s="7"/>
      <c r="B23" s="8"/>
      <c r="C23" s="8"/>
      <c r="D23" s="8"/>
      <c r="E23" s="8"/>
      <c r="F23" s="8"/>
    </row>
    <row r="24" spans="1:6" ht="12.75">
      <c r="A24" s="23" t="s">
        <v>14</v>
      </c>
      <c r="B24" s="23"/>
      <c r="C24" s="23"/>
      <c r="D24" s="23"/>
      <c r="E24" s="23"/>
      <c r="F24" s="23"/>
    </row>
    <row r="25" spans="1:6" ht="12.75">
      <c r="A25" s="9"/>
      <c r="B25" s="8"/>
      <c r="C25" s="8"/>
      <c r="D25" s="8"/>
      <c r="E25" s="8"/>
      <c r="F25" s="8"/>
    </row>
    <row r="26" spans="1:6" ht="42" customHeight="1">
      <c r="A26" s="24" t="s">
        <v>147</v>
      </c>
      <c r="B26" s="24"/>
      <c r="C26" s="24"/>
      <c r="D26" s="24"/>
      <c r="E26" s="24"/>
      <c r="F26" s="24"/>
    </row>
    <row r="27" spans="1:6" ht="15" customHeight="1">
      <c r="A27" s="9"/>
      <c r="B27" s="9"/>
      <c r="C27" s="9"/>
      <c r="D27" s="9"/>
      <c r="E27" s="9"/>
      <c r="F27" s="9"/>
    </row>
    <row r="28" spans="1:6" ht="30" customHeight="1">
      <c r="A28" s="1" t="s">
        <v>15</v>
      </c>
      <c r="B28" s="1" t="s">
        <v>2</v>
      </c>
      <c r="C28" s="1" t="s">
        <v>3</v>
      </c>
      <c r="D28" s="1" t="s">
        <v>4</v>
      </c>
      <c r="E28" s="1" t="s">
        <v>5</v>
      </c>
      <c r="F28" s="1" t="s">
        <v>6</v>
      </c>
    </row>
    <row r="29" spans="1:6" ht="12.75">
      <c r="A29" s="2" t="s">
        <v>9</v>
      </c>
      <c r="B29" s="3"/>
      <c r="C29" s="3"/>
      <c r="D29" s="3"/>
      <c r="E29" s="3"/>
      <c r="F29" s="4"/>
    </row>
    <row r="30" spans="1:6" ht="15" customHeight="1">
      <c r="A30" s="5" t="s">
        <v>37</v>
      </c>
      <c r="B30" s="5" t="s">
        <v>38</v>
      </c>
      <c r="C30" s="6">
        <v>300000</v>
      </c>
      <c r="D30" s="6">
        <v>300000</v>
      </c>
      <c r="E30" s="6"/>
      <c r="F30" s="6">
        <f>+C30-D30+E30</f>
        <v>0</v>
      </c>
    </row>
    <row r="31" spans="1:6" ht="15" customHeight="1">
      <c r="A31" s="5" t="s">
        <v>39</v>
      </c>
      <c r="B31" s="5" t="s">
        <v>26</v>
      </c>
      <c r="C31" s="6">
        <v>0</v>
      </c>
      <c r="D31" s="6"/>
      <c r="E31" s="6">
        <v>300000</v>
      </c>
      <c r="F31" s="6">
        <f>+C31-D31+E31</f>
        <v>300000</v>
      </c>
    </row>
    <row r="32" spans="1:6" ht="12.75">
      <c r="A32" s="21"/>
      <c r="B32" s="22"/>
      <c r="C32" s="10">
        <f>SUM(C30:C31)</f>
        <v>300000</v>
      </c>
      <c r="D32" s="10">
        <f>SUM(D30:D31)</f>
        <v>300000</v>
      </c>
      <c r="E32" s="10">
        <f>SUM(E30:E31)</f>
        <v>300000</v>
      </c>
      <c r="F32" s="10">
        <f>SUM(F30:F31)</f>
        <v>300000</v>
      </c>
    </row>
    <row r="33" spans="1:6" ht="12.75">
      <c r="A33" s="7"/>
      <c r="B33" s="8"/>
      <c r="C33" s="8"/>
      <c r="D33" s="8"/>
      <c r="E33" s="8"/>
      <c r="F33" s="8"/>
    </row>
    <row r="34" spans="1:6" ht="12.75">
      <c r="A34" s="23" t="s">
        <v>14</v>
      </c>
      <c r="B34" s="23"/>
      <c r="C34" s="23"/>
      <c r="D34" s="23"/>
      <c r="E34" s="23"/>
      <c r="F34" s="23"/>
    </row>
    <row r="35" spans="1:6" ht="12.75">
      <c r="A35" s="9"/>
      <c r="B35" s="8"/>
      <c r="C35" s="8"/>
      <c r="D35" s="8"/>
      <c r="E35" s="8"/>
      <c r="F35" s="8"/>
    </row>
    <row r="36" spans="1:6" ht="31.5" customHeight="1">
      <c r="A36" s="24" t="s">
        <v>40</v>
      </c>
      <c r="B36" s="24"/>
      <c r="C36" s="24"/>
      <c r="D36" s="24"/>
      <c r="E36" s="24"/>
      <c r="F36" s="24"/>
    </row>
    <row r="37" spans="1:6" ht="12.75">
      <c r="A37" s="9"/>
      <c r="B37" s="8"/>
      <c r="C37" s="8"/>
      <c r="D37" s="8"/>
      <c r="E37" s="8"/>
      <c r="F37" s="8"/>
    </row>
    <row r="38" spans="1:6" ht="30" customHeight="1">
      <c r="A38" s="1" t="s">
        <v>15</v>
      </c>
      <c r="B38" s="1" t="s">
        <v>2</v>
      </c>
      <c r="C38" s="1" t="s">
        <v>3</v>
      </c>
      <c r="D38" s="1" t="s">
        <v>4</v>
      </c>
      <c r="E38" s="1" t="s">
        <v>5</v>
      </c>
      <c r="F38" s="1" t="s">
        <v>6</v>
      </c>
    </row>
    <row r="39" spans="1:6" ht="12.75">
      <c r="A39" s="2" t="s">
        <v>10</v>
      </c>
      <c r="B39" s="3"/>
      <c r="C39" s="3"/>
      <c r="D39" s="3"/>
      <c r="E39" s="3"/>
      <c r="F39" s="4"/>
    </row>
    <row r="40" spans="1:6" ht="15" customHeight="1">
      <c r="A40" s="5" t="s">
        <v>44</v>
      </c>
      <c r="B40" s="5" t="s">
        <v>45</v>
      </c>
      <c r="C40" s="6">
        <v>0</v>
      </c>
      <c r="D40" s="6"/>
      <c r="E40" s="6">
        <v>1295159.34</v>
      </c>
      <c r="F40" s="6">
        <f>+C40-D40+E40</f>
        <v>1295159.34</v>
      </c>
    </row>
    <row r="41" spans="1:6" ht="15" customHeight="1">
      <c r="A41" s="5" t="s">
        <v>46</v>
      </c>
      <c r="B41" s="5" t="s">
        <v>47</v>
      </c>
      <c r="C41" s="6">
        <v>0</v>
      </c>
      <c r="D41" s="6"/>
      <c r="E41" s="6">
        <v>100000</v>
      </c>
      <c r="F41" s="6">
        <f>+C41-D41+E41</f>
        <v>100000</v>
      </c>
    </row>
    <row r="42" spans="1:6" ht="15" customHeight="1">
      <c r="A42" s="5" t="s">
        <v>48</v>
      </c>
      <c r="B42" s="5" t="s">
        <v>49</v>
      </c>
      <c r="C42" s="6">
        <v>3113193.45</v>
      </c>
      <c r="D42" s="6">
        <v>1395159.34</v>
      </c>
      <c r="E42" s="6"/>
      <c r="F42" s="6">
        <f>+C42-D42+E42</f>
        <v>1718034.11</v>
      </c>
    </row>
    <row r="43" spans="1:6" ht="12.75">
      <c r="A43" s="21"/>
      <c r="B43" s="22"/>
      <c r="C43" s="10">
        <f>SUM(C40:C42)</f>
        <v>3113193.45</v>
      </c>
      <c r="D43" s="10">
        <f>SUM(D40:D42)</f>
        <v>1395159.34</v>
      </c>
      <c r="E43" s="10">
        <f>SUM(E40:E42)</f>
        <v>1395159.34</v>
      </c>
      <c r="F43" s="10">
        <f>SUM(F40:F42)</f>
        <v>3113193.45</v>
      </c>
    </row>
    <row r="44" spans="1:6" ht="12.75">
      <c r="A44" s="7"/>
      <c r="B44" s="8"/>
      <c r="C44" s="8"/>
      <c r="D44" s="8"/>
      <c r="E44" s="8"/>
      <c r="F44" s="8"/>
    </row>
    <row r="45" spans="1:6" ht="12.75">
      <c r="A45" s="23" t="s">
        <v>14</v>
      </c>
      <c r="B45" s="23"/>
      <c r="C45" s="23"/>
      <c r="D45" s="23"/>
      <c r="E45" s="23"/>
      <c r="F45" s="23"/>
    </row>
    <row r="46" spans="1:6" ht="12.75">
      <c r="A46" s="9"/>
      <c r="B46" s="8"/>
      <c r="C46" s="8"/>
      <c r="D46" s="8"/>
      <c r="E46" s="8"/>
      <c r="F46" s="8"/>
    </row>
    <row r="47" spans="1:6" ht="59.25" customHeight="1">
      <c r="A47" s="24" t="s">
        <v>50</v>
      </c>
      <c r="B47" s="24"/>
      <c r="C47" s="24"/>
      <c r="D47" s="24"/>
      <c r="E47" s="24"/>
      <c r="F47" s="24"/>
    </row>
    <row r="48" spans="1:6" ht="12.75">
      <c r="A48" s="9"/>
      <c r="B48" s="8"/>
      <c r="C48" s="8"/>
      <c r="D48" s="8"/>
      <c r="E48" s="8"/>
      <c r="F48" s="8"/>
    </row>
    <row r="49" spans="1:6" ht="12.75">
      <c r="A49" s="9"/>
      <c r="B49" s="8"/>
      <c r="C49" s="8"/>
      <c r="D49" s="8"/>
      <c r="E49" s="8"/>
      <c r="F49" s="8"/>
    </row>
    <row r="50" spans="1:6" ht="12.75">
      <c r="A50" s="9"/>
      <c r="B50" s="8"/>
      <c r="C50" s="8"/>
      <c r="D50" s="8"/>
      <c r="E50" s="8"/>
      <c r="F50" s="8"/>
    </row>
    <row r="51" spans="1:6" ht="12.75">
      <c r="A51" s="9"/>
      <c r="B51" s="8"/>
      <c r="C51" s="8"/>
      <c r="D51" s="8"/>
      <c r="E51" s="8"/>
      <c r="F51" s="8"/>
    </row>
    <row r="52" spans="1:6" ht="27.75" customHeight="1">
      <c r="A52" s="1" t="s">
        <v>15</v>
      </c>
      <c r="B52" s="1" t="s">
        <v>2</v>
      </c>
      <c r="C52" s="1" t="s">
        <v>3</v>
      </c>
      <c r="D52" s="1" t="s">
        <v>4</v>
      </c>
      <c r="E52" s="1" t="s">
        <v>5</v>
      </c>
      <c r="F52" s="1" t="s">
        <v>6</v>
      </c>
    </row>
    <row r="53" spans="1:6" ht="12.75">
      <c r="A53" s="2" t="s">
        <v>16</v>
      </c>
      <c r="B53" s="3"/>
      <c r="C53" s="3"/>
      <c r="D53" s="3"/>
      <c r="E53" s="3"/>
      <c r="F53" s="4"/>
    </row>
    <row r="54" spans="1:6" ht="15" customHeight="1">
      <c r="A54" s="5" t="s">
        <v>51</v>
      </c>
      <c r="B54" s="5" t="s">
        <v>52</v>
      </c>
      <c r="C54" s="6">
        <v>0</v>
      </c>
      <c r="D54" s="6">
        <v>0</v>
      </c>
      <c r="E54" s="6">
        <v>600000</v>
      </c>
      <c r="F54" s="6">
        <f aca="true" t="shared" si="0" ref="F54:F63">+C54-D54+E54</f>
        <v>600000</v>
      </c>
    </row>
    <row r="55" spans="1:6" ht="15" customHeight="1">
      <c r="A55" s="5" t="s">
        <v>159</v>
      </c>
      <c r="B55" s="5" t="s">
        <v>45</v>
      </c>
      <c r="C55" s="6">
        <v>0</v>
      </c>
      <c r="D55" s="6">
        <v>0</v>
      </c>
      <c r="E55" s="6">
        <v>415978.02</v>
      </c>
      <c r="F55" s="6">
        <f t="shared" si="0"/>
        <v>415978.02</v>
      </c>
    </row>
    <row r="56" spans="1:6" ht="15" customHeight="1">
      <c r="A56" s="5" t="s">
        <v>53</v>
      </c>
      <c r="B56" s="5" t="s">
        <v>54</v>
      </c>
      <c r="C56" s="6">
        <v>3194527.61</v>
      </c>
      <c r="D56" s="6">
        <v>0</v>
      </c>
      <c r="E56" s="6">
        <v>55500</v>
      </c>
      <c r="F56" s="6">
        <f t="shared" si="0"/>
        <v>3250027.61</v>
      </c>
    </row>
    <row r="57" spans="1:6" ht="15" customHeight="1">
      <c r="A57" s="5" t="s">
        <v>55</v>
      </c>
      <c r="B57" s="5" t="s">
        <v>56</v>
      </c>
      <c r="C57" s="6">
        <v>172677.03</v>
      </c>
      <c r="D57" s="6">
        <v>0</v>
      </c>
      <c r="E57" s="6">
        <v>3000</v>
      </c>
      <c r="F57" s="6">
        <f t="shared" si="0"/>
        <v>175677.03</v>
      </c>
    </row>
    <row r="58" spans="1:6" ht="15" customHeight="1">
      <c r="A58" s="5" t="s">
        <v>57</v>
      </c>
      <c r="B58" s="5" t="s">
        <v>58</v>
      </c>
      <c r="C58" s="6">
        <v>1699143.76</v>
      </c>
      <c r="D58" s="6">
        <v>0</v>
      </c>
      <c r="E58" s="6">
        <v>30480</v>
      </c>
      <c r="F58" s="6">
        <f t="shared" si="0"/>
        <v>1729623.76</v>
      </c>
    </row>
    <row r="59" spans="1:6" ht="15" customHeight="1">
      <c r="A59" s="5" t="s">
        <v>59</v>
      </c>
      <c r="B59" s="5" t="s">
        <v>60</v>
      </c>
      <c r="C59" s="6">
        <v>518031.1</v>
      </c>
      <c r="D59" s="6">
        <v>0</v>
      </c>
      <c r="E59" s="6">
        <v>9000</v>
      </c>
      <c r="F59" s="6">
        <f t="shared" si="0"/>
        <v>527031.1</v>
      </c>
    </row>
    <row r="60" spans="1:6" ht="15" customHeight="1">
      <c r="A60" s="5" t="s">
        <v>61</v>
      </c>
      <c r="B60" s="5" t="s">
        <v>62</v>
      </c>
      <c r="C60" s="6">
        <v>1031063.2</v>
      </c>
      <c r="D60" s="6">
        <v>0</v>
      </c>
      <c r="E60" s="6">
        <v>18000</v>
      </c>
      <c r="F60" s="6">
        <f t="shared" si="0"/>
        <v>1049063.2</v>
      </c>
    </row>
    <row r="61" spans="1:6" ht="25.5">
      <c r="A61" s="5" t="s">
        <v>63</v>
      </c>
      <c r="B61" s="5" t="s">
        <v>64</v>
      </c>
      <c r="C61" s="6">
        <v>1785660.33</v>
      </c>
      <c r="D61" s="6">
        <v>0</v>
      </c>
      <c r="E61" s="6">
        <v>30000</v>
      </c>
      <c r="F61" s="6">
        <f t="shared" si="0"/>
        <v>1815660.33</v>
      </c>
    </row>
    <row r="62" spans="1:6" ht="16.5" customHeight="1">
      <c r="A62" s="5" t="s">
        <v>66</v>
      </c>
      <c r="B62" s="5" t="s">
        <v>65</v>
      </c>
      <c r="C62" s="6">
        <v>2974910.11</v>
      </c>
      <c r="D62" s="6">
        <v>0</v>
      </c>
      <c r="E62" s="6">
        <v>54095</v>
      </c>
      <c r="F62" s="6">
        <f t="shared" si="0"/>
        <v>3029005.11</v>
      </c>
    </row>
    <row r="63" spans="1:6" ht="15" customHeight="1">
      <c r="A63" s="5" t="s">
        <v>67</v>
      </c>
      <c r="B63" s="5" t="s">
        <v>49</v>
      </c>
      <c r="C63" s="6">
        <v>1859091.94</v>
      </c>
      <c r="D63" s="6">
        <v>1216053.02</v>
      </c>
      <c r="E63" s="6"/>
      <c r="F63" s="6">
        <f t="shared" si="0"/>
        <v>643038.9199999999</v>
      </c>
    </row>
    <row r="64" spans="1:6" ht="12.75">
      <c r="A64" s="21"/>
      <c r="B64" s="22"/>
      <c r="C64" s="10">
        <f>SUM(C54:C63)</f>
        <v>13235105.079999998</v>
      </c>
      <c r="D64" s="10">
        <f>SUM(D54:D63)</f>
        <v>1216053.02</v>
      </c>
      <c r="E64" s="10">
        <f>SUM(E54:E63)</f>
        <v>1216053.02</v>
      </c>
      <c r="F64" s="10">
        <f>SUM(F54:F63)</f>
        <v>13235105.08</v>
      </c>
    </row>
    <row r="65" spans="1:6" ht="12.75">
      <c r="A65" s="7"/>
      <c r="B65" s="8"/>
      <c r="C65" s="8"/>
      <c r="D65" s="8"/>
      <c r="E65" s="8"/>
      <c r="F65" s="8"/>
    </row>
    <row r="66" spans="1:6" ht="12.75">
      <c r="A66" s="23" t="s">
        <v>14</v>
      </c>
      <c r="B66" s="23"/>
      <c r="C66" s="23"/>
      <c r="D66" s="23"/>
      <c r="E66" s="23"/>
      <c r="F66" s="23"/>
    </row>
    <row r="67" spans="1:6" ht="12.75">
      <c r="A67" s="9"/>
      <c r="B67" s="8"/>
      <c r="C67" s="8"/>
      <c r="D67" s="8"/>
      <c r="E67" s="8"/>
      <c r="F67" s="8"/>
    </row>
    <row r="68" spans="1:6" ht="33" customHeight="1">
      <c r="A68" s="24" t="s">
        <v>68</v>
      </c>
      <c r="B68" s="24"/>
      <c r="C68" s="24"/>
      <c r="D68" s="24"/>
      <c r="E68" s="24"/>
      <c r="F68" s="24"/>
    </row>
    <row r="69" spans="1:6" ht="12.75">
      <c r="A69" s="9"/>
      <c r="B69" s="8"/>
      <c r="C69" s="8"/>
      <c r="D69" s="8"/>
      <c r="E69" s="8"/>
      <c r="F69" s="8"/>
    </row>
    <row r="70" spans="1:6" ht="27" customHeight="1">
      <c r="A70" s="1" t="s">
        <v>15</v>
      </c>
      <c r="B70" s="1" t="s">
        <v>2</v>
      </c>
      <c r="C70" s="1" t="s">
        <v>3</v>
      </c>
      <c r="D70" s="1" t="s">
        <v>4</v>
      </c>
      <c r="E70" s="1" t="s">
        <v>5</v>
      </c>
      <c r="F70" s="1" t="s">
        <v>6</v>
      </c>
    </row>
    <row r="71" spans="1:6" ht="12.75">
      <c r="A71" s="2" t="s">
        <v>17</v>
      </c>
      <c r="B71" s="3"/>
      <c r="C71" s="3"/>
      <c r="D71" s="3"/>
      <c r="E71" s="3"/>
      <c r="F71" s="4"/>
    </row>
    <row r="72" spans="1:6" ht="21" customHeight="1">
      <c r="A72" s="5" t="s">
        <v>78</v>
      </c>
      <c r="B72" s="5" t="s">
        <v>52</v>
      </c>
      <c r="C72" s="6">
        <v>0</v>
      </c>
      <c r="D72" s="6">
        <v>0</v>
      </c>
      <c r="E72" s="6">
        <v>850000</v>
      </c>
      <c r="F72" s="6">
        <f aca="true" t="shared" si="1" ref="F72:F80">+C72-D72+E72</f>
        <v>850000</v>
      </c>
    </row>
    <row r="73" spans="1:6" ht="21" customHeight="1">
      <c r="A73" s="5" t="s">
        <v>69</v>
      </c>
      <c r="B73" s="5" t="s">
        <v>54</v>
      </c>
      <c r="C73" s="6">
        <v>3486309.9</v>
      </c>
      <c r="D73" s="6">
        <v>0</v>
      </c>
      <c r="E73" s="6">
        <v>78625</v>
      </c>
      <c r="F73" s="6">
        <f t="shared" si="1"/>
        <v>3564934.9</v>
      </c>
    </row>
    <row r="74" spans="1:6" ht="21" customHeight="1">
      <c r="A74" s="5" t="s">
        <v>70</v>
      </c>
      <c r="B74" s="5" t="s">
        <v>56</v>
      </c>
      <c r="C74" s="6">
        <v>188448.43</v>
      </c>
      <c r="D74" s="6">
        <v>0</v>
      </c>
      <c r="E74" s="6">
        <v>4250</v>
      </c>
      <c r="F74" s="6">
        <f t="shared" si="1"/>
        <v>192698.43</v>
      </c>
    </row>
    <row r="75" spans="1:6" ht="21" customHeight="1">
      <c r="A75" s="5" t="s">
        <v>71</v>
      </c>
      <c r="B75" s="5" t="s">
        <v>58</v>
      </c>
      <c r="C75" s="6">
        <v>1845340.04</v>
      </c>
      <c r="D75" s="6">
        <v>0</v>
      </c>
      <c r="E75" s="6">
        <v>43180</v>
      </c>
      <c r="F75" s="6">
        <f t="shared" si="1"/>
        <v>1888520.04</v>
      </c>
    </row>
    <row r="76" spans="1:6" ht="21" customHeight="1">
      <c r="A76" s="5" t="s">
        <v>72</v>
      </c>
      <c r="B76" s="5" t="s">
        <v>60</v>
      </c>
      <c r="C76" s="6">
        <v>565347</v>
      </c>
      <c r="D76" s="6">
        <v>0</v>
      </c>
      <c r="E76" s="6">
        <v>12750</v>
      </c>
      <c r="F76" s="6">
        <f t="shared" si="1"/>
        <v>578097</v>
      </c>
    </row>
    <row r="77" spans="1:6" ht="21" customHeight="1">
      <c r="A77" s="5" t="s">
        <v>73</v>
      </c>
      <c r="B77" s="5" t="s">
        <v>62</v>
      </c>
      <c r="C77" s="6">
        <v>1130694.56</v>
      </c>
      <c r="D77" s="6">
        <v>0</v>
      </c>
      <c r="E77" s="6">
        <v>25500</v>
      </c>
      <c r="F77" s="6">
        <f t="shared" si="1"/>
        <v>1156194.56</v>
      </c>
    </row>
    <row r="78" spans="1:6" ht="24.75" customHeight="1">
      <c r="A78" s="5" t="s">
        <v>74</v>
      </c>
      <c r="B78" s="5" t="s">
        <v>64</v>
      </c>
      <c r="C78" s="6">
        <v>2001764.27</v>
      </c>
      <c r="D78" s="6">
        <v>0</v>
      </c>
      <c r="E78" s="6">
        <v>42500</v>
      </c>
      <c r="F78" s="6">
        <f t="shared" si="1"/>
        <v>2044264.27</v>
      </c>
    </row>
    <row r="79" spans="1:6" ht="21" customHeight="1">
      <c r="A79" s="5" t="s">
        <v>76</v>
      </c>
      <c r="B79" s="5" t="s">
        <v>65</v>
      </c>
      <c r="C79" s="6">
        <v>3334939.27</v>
      </c>
      <c r="D79" s="6">
        <v>0</v>
      </c>
      <c r="E79" s="6">
        <v>76634.58333333333</v>
      </c>
      <c r="F79" s="6">
        <f t="shared" si="1"/>
        <v>3411573.8533333335</v>
      </c>
    </row>
    <row r="80" spans="1:8" ht="21" customHeight="1">
      <c r="A80" s="5" t="s">
        <v>75</v>
      </c>
      <c r="B80" s="5" t="s">
        <v>77</v>
      </c>
      <c r="C80" s="6">
        <v>473481.74</v>
      </c>
      <c r="D80" s="6">
        <v>473481.74</v>
      </c>
      <c r="E80" s="6">
        <v>0</v>
      </c>
      <c r="F80" s="6">
        <f t="shared" si="1"/>
        <v>0</v>
      </c>
      <c r="H80" s="14" t="s">
        <v>79</v>
      </c>
    </row>
    <row r="81" spans="1:6" ht="15" customHeight="1">
      <c r="A81" s="11" t="s">
        <v>80</v>
      </c>
      <c r="B81" s="11" t="s">
        <v>77</v>
      </c>
      <c r="C81" s="15">
        <v>537876.73</v>
      </c>
      <c r="D81" s="15">
        <v>537876.73</v>
      </c>
      <c r="E81" s="15">
        <v>0</v>
      </c>
      <c r="F81" s="6">
        <f>+C81-D81+E81</f>
        <v>0</v>
      </c>
    </row>
    <row r="82" spans="1:6" ht="15" customHeight="1">
      <c r="A82" s="11" t="s">
        <v>160</v>
      </c>
      <c r="B82" s="11" t="s">
        <v>81</v>
      </c>
      <c r="C82" s="15">
        <v>500000</v>
      </c>
      <c r="D82" s="15">
        <v>122081.11</v>
      </c>
      <c r="E82" s="15">
        <v>0</v>
      </c>
      <c r="F82" s="6">
        <f>+C82-D82+E82</f>
        <v>377918.89</v>
      </c>
    </row>
    <row r="83" spans="1:6" ht="12.75">
      <c r="A83" s="21"/>
      <c r="B83" s="22"/>
      <c r="C83" s="10">
        <f>SUM(C72:C82)</f>
        <v>14064201.94</v>
      </c>
      <c r="D83" s="10">
        <f>SUM(D72:D82)</f>
        <v>1133439.58</v>
      </c>
      <c r="E83" s="10">
        <f>SUM(E72:E82)</f>
        <v>1133439.5833333333</v>
      </c>
      <c r="F83" s="10">
        <f>SUM(F72:F82)</f>
        <v>14064201.943333333</v>
      </c>
    </row>
    <row r="84" spans="1:6" ht="12.75">
      <c r="A84" s="7"/>
      <c r="B84" s="8"/>
      <c r="C84" s="8"/>
      <c r="D84" s="8"/>
      <c r="E84" s="8"/>
      <c r="F84" s="8"/>
    </row>
    <row r="85" spans="1:6" ht="12.75">
      <c r="A85" s="23" t="s">
        <v>14</v>
      </c>
      <c r="B85" s="23"/>
      <c r="C85" s="23"/>
      <c r="D85" s="23"/>
      <c r="E85" s="23"/>
      <c r="F85" s="23"/>
    </row>
    <row r="86" spans="1:6" ht="12.75">
      <c r="A86" s="9"/>
      <c r="B86" s="8"/>
      <c r="C86" s="8"/>
      <c r="D86" s="8"/>
      <c r="E86" s="8"/>
      <c r="F86" s="8"/>
    </row>
    <row r="87" spans="1:6" ht="31.5" customHeight="1">
      <c r="A87" s="24" t="s">
        <v>82</v>
      </c>
      <c r="B87" s="24"/>
      <c r="C87" s="24"/>
      <c r="D87" s="24"/>
      <c r="E87" s="24"/>
      <c r="F87" s="24"/>
    </row>
    <row r="88" spans="1:6" ht="18.75" customHeight="1">
      <c r="A88" s="9"/>
      <c r="B88" s="9"/>
      <c r="C88" s="9"/>
      <c r="D88" s="9"/>
      <c r="E88" s="9"/>
      <c r="F88" s="9"/>
    </row>
    <row r="89" spans="1:6" ht="30.75" customHeight="1">
      <c r="A89" s="1" t="s">
        <v>15</v>
      </c>
      <c r="B89" s="1" t="s">
        <v>2</v>
      </c>
      <c r="C89" s="1" t="s">
        <v>3</v>
      </c>
      <c r="D89" s="1" t="s">
        <v>4</v>
      </c>
      <c r="E89" s="1" t="s">
        <v>5</v>
      </c>
      <c r="F89" s="1" t="s">
        <v>6</v>
      </c>
    </row>
    <row r="90" spans="1:6" ht="18.75" customHeight="1">
      <c r="A90" s="2" t="s">
        <v>18</v>
      </c>
      <c r="B90" s="3"/>
      <c r="C90" s="3"/>
      <c r="D90" s="3"/>
      <c r="E90" s="3"/>
      <c r="F90" s="4"/>
    </row>
    <row r="91" spans="1:8" ht="18.75" customHeight="1">
      <c r="A91" s="5" t="s">
        <v>90</v>
      </c>
      <c r="B91" s="5" t="s">
        <v>45</v>
      </c>
      <c r="C91" s="6">
        <v>0</v>
      </c>
      <c r="D91" s="6">
        <v>0</v>
      </c>
      <c r="E91" s="6">
        <v>2611696.76</v>
      </c>
      <c r="F91" s="6">
        <f aca="true" t="shared" si="2" ref="F91:F101">+C91-D91+E91</f>
        <v>2611696.76</v>
      </c>
      <c r="H91" s="14" t="s">
        <v>79</v>
      </c>
    </row>
    <row r="92" spans="1:6" ht="18.75" customHeight="1">
      <c r="A92" s="5" t="s">
        <v>95</v>
      </c>
      <c r="B92" s="5" t="s">
        <v>96</v>
      </c>
      <c r="C92" s="6">
        <v>23787296.09</v>
      </c>
      <c r="D92" s="6">
        <v>0</v>
      </c>
      <c r="E92" s="6">
        <v>557115.43</v>
      </c>
      <c r="F92" s="6">
        <f t="shared" si="2"/>
        <v>24344411.52</v>
      </c>
    </row>
    <row r="93" spans="1:6" ht="18.75" customHeight="1">
      <c r="A93" s="5" t="s">
        <v>84</v>
      </c>
      <c r="B93" s="5" t="s">
        <v>54</v>
      </c>
      <c r="C93" s="6">
        <v>3486309.9</v>
      </c>
      <c r="D93" s="6">
        <v>0</v>
      </c>
      <c r="E93" s="6">
        <v>120250</v>
      </c>
      <c r="F93" s="6">
        <f t="shared" si="2"/>
        <v>3606559.9</v>
      </c>
    </row>
    <row r="94" spans="1:6" ht="18.75" customHeight="1">
      <c r="A94" s="5" t="s">
        <v>85</v>
      </c>
      <c r="B94" s="5" t="s">
        <v>56</v>
      </c>
      <c r="C94" s="6">
        <v>188448.43</v>
      </c>
      <c r="D94" s="6">
        <v>0</v>
      </c>
      <c r="E94" s="6">
        <v>6500</v>
      </c>
      <c r="F94" s="6">
        <f t="shared" si="2"/>
        <v>194948.43</v>
      </c>
    </row>
    <row r="95" spans="1:6" ht="18.75" customHeight="1">
      <c r="A95" s="5" t="s">
        <v>86</v>
      </c>
      <c r="B95" s="5" t="s">
        <v>58</v>
      </c>
      <c r="C95" s="6">
        <v>1845340.04</v>
      </c>
      <c r="D95" s="6">
        <v>0</v>
      </c>
      <c r="E95" s="6">
        <v>66040</v>
      </c>
      <c r="F95" s="6">
        <f t="shared" si="2"/>
        <v>1911380.04</v>
      </c>
    </row>
    <row r="96" spans="1:6" ht="18.75" customHeight="1">
      <c r="A96" s="5" t="s">
        <v>87</v>
      </c>
      <c r="B96" s="5" t="s">
        <v>60</v>
      </c>
      <c r="C96" s="6">
        <v>565347</v>
      </c>
      <c r="D96" s="6">
        <v>0</v>
      </c>
      <c r="E96" s="6">
        <v>19500</v>
      </c>
      <c r="F96" s="6">
        <f t="shared" si="2"/>
        <v>584847</v>
      </c>
    </row>
    <row r="97" spans="1:6" ht="18.75" customHeight="1">
      <c r="A97" s="5" t="s">
        <v>94</v>
      </c>
      <c r="B97" s="5" t="s">
        <v>62</v>
      </c>
      <c r="C97" s="6">
        <v>1130694.56</v>
      </c>
      <c r="D97" s="6">
        <v>0</v>
      </c>
      <c r="E97" s="6">
        <v>39000</v>
      </c>
      <c r="F97" s="6">
        <f t="shared" si="2"/>
        <v>1169694.56</v>
      </c>
    </row>
    <row r="98" spans="1:6" ht="27.75" customHeight="1">
      <c r="A98" s="5" t="s">
        <v>88</v>
      </c>
      <c r="B98" s="5" t="s">
        <v>64</v>
      </c>
      <c r="C98" s="6">
        <v>2001764.27</v>
      </c>
      <c r="D98" s="6">
        <v>0</v>
      </c>
      <c r="E98" s="6">
        <v>65000</v>
      </c>
      <c r="F98" s="6">
        <f t="shared" si="2"/>
        <v>2066764.27</v>
      </c>
    </row>
    <row r="99" spans="1:8" ht="18.75" customHeight="1">
      <c r="A99" s="5" t="s">
        <v>89</v>
      </c>
      <c r="B99" s="5" t="s">
        <v>65</v>
      </c>
      <c r="C99" s="6">
        <v>3334939.27</v>
      </c>
      <c r="D99" s="6">
        <v>0</v>
      </c>
      <c r="E99" s="6">
        <v>171705.21</v>
      </c>
      <c r="F99" s="6">
        <f t="shared" si="2"/>
        <v>3506644.48</v>
      </c>
      <c r="H99" s="14" t="s">
        <v>79</v>
      </c>
    </row>
    <row r="100" spans="1:8" ht="18.75" customHeight="1">
      <c r="A100" s="5" t="s">
        <v>97</v>
      </c>
      <c r="B100" s="5" t="s">
        <v>98</v>
      </c>
      <c r="C100" s="6">
        <v>5758659.6</v>
      </c>
      <c r="D100" s="6">
        <v>487995.21</v>
      </c>
      <c r="E100" s="6">
        <v>0</v>
      </c>
      <c r="F100" s="6">
        <f>+C100-D100+E100</f>
        <v>5270664.39</v>
      </c>
      <c r="H100" s="14"/>
    </row>
    <row r="101" spans="1:8" ht="18.75" customHeight="1">
      <c r="A101" s="5" t="s">
        <v>91</v>
      </c>
      <c r="B101" s="5" t="s">
        <v>77</v>
      </c>
      <c r="C101" s="6">
        <v>1868812.19</v>
      </c>
      <c r="D101" s="6">
        <v>1868812.19</v>
      </c>
      <c r="E101" s="6">
        <v>0</v>
      </c>
      <c r="F101" s="6">
        <f t="shared" si="2"/>
        <v>0</v>
      </c>
      <c r="H101" s="14" t="s">
        <v>79</v>
      </c>
    </row>
    <row r="102" spans="1:8" ht="18.75" customHeight="1">
      <c r="A102" s="11" t="s">
        <v>92</v>
      </c>
      <c r="B102" s="11" t="s">
        <v>93</v>
      </c>
      <c r="C102" s="15">
        <v>1300000</v>
      </c>
      <c r="D102" s="15">
        <v>1300000</v>
      </c>
      <c r="E102" s="15">
        <v>0</v>
      </c>
      <c r="F102" s="6">
        <f>+C102-D102+E102</f>
        <v>0</v>
      </c>
      <c r="H102" s="13" t="s">
        <v>79</v>
      </c>
    </row>
    <row r="103" spans="1:8" ht="15" customHeight="1">
      <c r="A103" s="21"/>
      <c r="B103" s="22"/>
      <c r="C103" s="10">
        <f>SUM(C91:C102)</f>
        <v>45267611.349999994</v>
      </c>
      <c r="D103" s="10">
        <f>SUM(D91:D102)</f>
        <v>3656807.4</v>
      </c>
      <c r="E103" s="10">
        <f>SUM(E91:E102)</f>
        <v>3656807.4</v>
      </c>
      <c r="F103" s="10">
        <f>SUM(F91:F102)</f>
        <v>45267611.35</v>
      </c>
      <c r="H103" s="14" t="s">
        <v>79</v>
      </c>
    </row>
    <row r="104" spans="1:8" ht="15" customHeight="1">
      <c r="A104" s="19"/>
      <c r="B104" s="19"/>
      <c r="C104" s="20"/>
      <c r="D104" s="20"/>
      <c r="E104" s="20"/>
      <c r="F104" s="20"/>
      <c r="H104" s="13" t="s">
        <v>99</v>
      </c>
    </row>
    <row r="105" spans="1:6" ht="24.75" customHeight="1">
      <c r="A105" s="30" t="s">
        <v>14</v>
      </c>
      <c r="B105" s="30"/>
      <c r="C105" s="30"/>
      <c r="D105" s="30"/>
      <c r="E105" s="30"/>
      <c r="F105" s="30"/>
    </row>
    <row r="106" spans="1:6" ht="37.5" customHeight="1">
      <c r="A106" s="24" t="s">
        <v>100</v>
      </c>
      <c r="B106" s="24"/>
      <c r="C106" s="24"/>
      <c r="D106" s="24"/>
      <c r="E106" s="24"/>
      <c r="F106" s="24"/>
    </row>
    <row r="107" spans="1:6" ht="33" customHeight="1">
      <c r="A107" s="1" t="s">
        <v>15</v>
      </c>
      <c r="B107" s="1" t="s">
        <v>2</v>
      </c>
      <c r="C107" s="1" t="s">
        <v>3</v>
      </c>
      <c r="D107" s="1" t="s">
        <v>4</v>
      </c>
      <c r="E107" s="1" t="s">
        <v>5</v>
      </c>
      <c r="F107" s="1" t="s">
        <v>6</v>
      </c>
    </row>
    <row r="108" spans="1:6" ht="18.75" customHeight="1">
      <c r="A108" s="2" t="s">
        <v>83</v>
      </c>
      <c r="B108" s="3"/>
      <c r="C108" s="3"/>
      <c r="D108" s="3"/>
      <c r="E108" s="3"/>
      <c r="F108" s="4"/>
    </row>
    <row r="109" spans="1:7" ht="18.75" customHeight="1">
      <c r="A109" s="18" t="s">
        <v>103</v>
      </c>
      <c r="B109" s="18" t="s">
        <v>102</v>
      </c>
      <c r="C109" s="15">
        <v>2000000</v>
      </c>
      <c r="D109" s="15">
        <v>0</v>
      </c>
      <c r="E109" s="15">
        <v>1226250</v>
      </c>
      <c r="F109" s="6">
        <f>+C109-D109+E109</f>
        <v>3226250</v>
      </c>
      <c r="G109" s="14" t="s">
        <v>79</v>
      </c>
    </row>
    <row r="110" spans="1:6" ht="18.75" customHeight="1">
      <c r="A110" s="18" t="s">
        <v>104</v>
      </c>
      <c r="B110" s="18" t="s">
        <v>101</v>
      </c>
      <c r="C110" s="15">
        <v>0</v>
      </c>
      <c r="D110" s="15">
        <v>0</v>
      </c>
      <c r="E110" s="15">
        <v>2289000</v>
      </c>
      <c r="F110" s="6">
        <f>+C110-D110+E110</f>
        <v>2289000</v>
      </c>
    </row>
    <row r="111" spans="1:6" ht="18.75" customHeight="1">
      <c r="A111" s="18" t="s">
        <v>106</v>
      </c>
      <c r="B111" s="18" t="s">
        <v>49</v>
      </c>
      <c r="C111" s="15">
        <v>10309212.69</v>
      </c>
      <c r="D111" s="15">
        <v>3515250</v>
      </c>
      <c r="E111" s="15">
        <v>0</v>
      </c>
      <c r="F111" s="6">
        <f>+C111-D111+E111</f>
        <v>6793962.6899999995</v>
      </c>
    </row>
    <row r="112" spans="1:6" ht="18.75" customHeight="1">
      <c r="A112" s="21"/>
      <c r="B112" s="22"/>
      <c r="C112" s="10">
        <f>SUM(C109:C111)</f>
        <v>12309212.69</v>
      </c>
      <c r="D112" s="10">
        <f>SUM(D109:D111)</f>
        <v>3515250</v>
      </c>
      <c r="E112" s="10">
        <f>SUM(E109:E111)</f>
        <v>3515250</v>
      </c>
      <c r="F112" s="10">
        <f>SUM(F109:F111)</f>
        <v>12309212.69</v>
      </c>
    </row>
    <row r="113" spans="1:6" ht="18.75" customHeight="1">
      <c r="A113" s="7"/>
      <c r="B113" s="8"/>
      <c r="C113" s="8"/>
      <c r="D113" s="8"/>
      <c r="E113" s="8"/>
      <c r="F113" s="8"/>
    </row>
    <row r="114" spans="1:6" ht="18.75" customHeight="1">
      <c r="A114" s="23" t="s">
        <v>14</v>
      </c>
      <c r="B114" s="23"/>
      <c r="C114" s="23"/>
      <c r="D114" s="23"/>
      <c r="E114" s="23"/>
      <c r="F114" s="23"/>
    </row>
    <row r="115" spans="1:6" ht="18.75" customHeight="1">
      <c r="A115" s="9"/>
      <c r="B115" s="8"/>
      <c r="C115" s="8"/>
      <c r="D115" s="8"/>
      <c r="E115" s="8"/>
      <c r="F115" s="8"/>
    </row>
    <row r="116" spans="1:6" ht="34.5" customHeight="1">
      <c r="A116" s="24" t="s">
        <v>105</v>
      </c>
      <c r="B116" s="24"/>
      <c r="C116" s="24"/>
      <c r="D116" s="24"/>
      <c r="E116" s="24"/>
      <c r="F116" s="24"/>
    </row>
    <row r="117" spans="1:6" ht="18.75" customHeight="1">
      <c r="A117" s="9"/>
      <c r="B117" s="9"/>
      <c r="C117" s="9"/>
      <c r="D117" s="9"/>
      <c r="E117" s="9"/>
      <c r="F117" s="9"/>
    </row>
    <row r="118" spans="1:6" ht="36.75" customHeight="1">
      <c r="A118" s="1" t="s">
        <v>15</v>
      </c>
      <c r="B118" s="1" t="s">
        <v>2</v>
      </c>
      <c r="C118" s="1" t="s">
        <v>3</v>
      </c>
      <c r="D118" s="1" t="s">
        <v>4</v>
      </c>
      <c r="E118" s="1" t="s">
        <v>5</v>
      </c>
      <c r="F118" s="1" t="s">
        <v>6</v>
      </c>
    </row>
    <row r="119" spans="1:6" ht="18.75" customHeight="1">
      <c r="A119" s="2" t="s">
        <v>19</v>
      </c>
      <c r="B119" s="3"/>
      <c r="C119" s="3"/>
      <c r="D119" s="3"/>
      <c r="E119" s="3"/>
      <c r="F119" s="4"/>
    </row>
    <row r="120" spans="1:6" ht="18.75" customHeight="1">
      <c r="A120" s="5" t="s">
        <v>110</v>
      </c>
      <c r="B120" s="5" t="s">
        <v>45</v>
      </c>
      <c r="C120" s="6">
        <v>12536463.6</v>
      </c>
      <c r="D120" s="15">
        <v>0</v>
      </c>
      <c r="E120" s="15">
        <v>5768747.39</v>
      </c>
      <c r="F120" s="6">
        <f>+C120-D120+E120</f>
        <v>18305210.99</v>
      </c>
    </row>
    <row r="121" spans="1:6" ht="18.75" customHeight="1">
      <c r="A121" s="5" t="s">
        <v>118</v>
      </c>
      <c r="B121" s="5" t="s">
        <v>107</v>
      </c>
      <c r="C121" s="6">
        <v>1259742.47</v>
      </c>
      <c r="D121" s="15">
        <v>0</v>
      </c>
      <c r="E121" s="15">
        <v>240369.23</v>
      </c>
      <c r="F121" s="6">
        <f aca="true" t="shared" si="3" ref="F121:F132">+C121-D121+E121</f>
        <v>1500111.7</v>
      </c>
    </row>
    <row r="122" spans="1:6" ht="18.75" customHeight="1">
      <c r="A122" s="5" t="s">
        <v>119</v>
      </c>
      <c r="B122" s="5" t="s">
        <v>108</v>
      </c>
      <c r="C122" s="6">
        <v>121032043.64</v>
      </c>
      <c r="D122" s="15">
        <v>0</v>
      </c>
      <c r="E122" s="15">
        <v>120476</v>
      </c>
      <c r="F122" s="6">
        <f t="shared" si="3"/>
        <v>121152519.64</v>
      </c>
    </row>
    <row r="123" spans="1:6" ht="18.75" customHeight="1">
      <c r="A123" s="5" t="s">
        <v>120</v>
      </c>
      <c r="B123" s="5" t="s">
        <v>109</v>
      </c>
      <c r="C123" s="6">
        <v>114913396.12</v>
      </c>
      <c r="D123" s="15">
        <v>0</v>
      </c>
      <c r="E123" s="15">
        <v>3913535.88</v>
      </c>
      <c r="F123" s="6">
        <f t="shared" si="3"/>
        <v>118826932</v>
      </c>
    </row>
    <row r="124" spans="1:6" ht="18.75" customHeight="1">
      <c r="A124" s="5" t="s">
        <v>111</v>
      </c>
      <c r="B124" s="5" t="s">
        <v>96</v>
      </c>
      <c r="C124" s="6">
        <v>6295191.84</v>
      </c>
      <c r="D124" s="15">
        <v>0</v>
      </c>
      <c r="E124" s="15">
        <v>543816</v>
      </c>
      <c r="F124" s="6">
        <f t="shared" si="3"/>
        <v>6839007.84</v>
      </c>
    </row>
    <row r="125" spans="1:6" ht="18.75" customHeight="1">
      <c r="A125" s="5" t="s">
        <v>112</v>
      </c>
      <c r="B125" s="5" t="s">
        <v>54</v>
      </c>
      <c r="C125" s="6">
        <v>89801304.22</v>
      </c>
      <c r="D125" s="15">
        <v>0</v>
      </c>
      <c r="E125" s="15">
        <v>979292.37</v>
      </c>
      <c r="F125" s="6">
        <f t="shared" si="3"/>
        <v>90780596.59</v>
      </c>
    </row>
    <row r="126" spans="1:6" ht="18.75" customHeight="1">
      <c r="A126" s="5" t="s">
        <v>113</v>
      </c>
      <c r="B126" s="5" t="s">
        <v>56</v>
      </c>
      <c r="C126" s="6">
        <v>4853324.73</v>
      </c>
      <c r="D126" s="15">
        <v>0</v>
      </c>
      <c r="E126" s="15">
        <v>28987.45</v>
      </c>
      <c r="F126" s="6">
        <f t="shared" si="3"/>
        <v>4882312.180000001</v>
      </c>
    </row>
    <row r="127" spans="1:6" ht="18.75" customHeight="1">
      <c r="A127" s="5" t="s">
        <v>114</v>
      </c>
      <c r="B127" s="5" t="s">
        <v>58</v>
      </c>
      <c r="C127" s="6">
        <v>47756723.8</v>
      </c>
      <c r="D127" s="15">
        <v>0</v>
      </c>
      <c r="E127" s="15">
        <v>283774.27</v>
      </c>
      <c r="F127" s="6">
        <f t="shared" si="3"/>
        <v>48040498.07</v>
      </c>
    </row>
    <row r="128" spans="1:6" ht="18.75" customHeight="1">
      <c r="A128" s="5" t="s">
        <v>115</v>
      </c>
      <c r="B128" s="5" t="s">
        <v>60</v>
      </c>
      <c r="C128" s="6">
        <v>14559976.19</v>
      </c>
      <c r="D128" s="15">
        <v>0</v>
      </c>
      <c r="E128" s="15">
        <v>86241.09</v>
      </c>
      <c r="F128" s="6">
        <f t="shared" si="3"/>
        <v>14646217.28</v>
      </c>
    </row>
    <row r="129" spans="1:6" ht="18.75" customHeight="1">
      <c r="A129" s="5" t="s">
        <v>116</v>
      </c>
      <c r="B129" s="5" t="s">
        <v>62</v>
      </c>
      <c r="C129" s="6">
        <v>29119953.39</v>
      </c>
      <c r="D129" s="15">
        <v>0</v>
      </c>
      <c r="E129" s="15">
        <v>57663.34</v>
      </c>
      <c r="F129" s="6">
        <f t="shared" si="3"/>
        <v>29177616.73</v>
      </c>
    </row>
    <row r="130" spans="1:6" ht="24.75" customHeight="1">
      <c r="A130" s="5" t="s">
        <v>117</v>
      </c>
      <c r="B130" s="5" t="s">
        <v>64</v>
      </c>
      <c r="C130" s="6">
        <v>52367407.31</v>
      </c>
      <c r="D130" s="15">
        <v>0</v>
      </c>
      <c r="E130" s="15">
        <v>71797.92545763876</v>
      </c>
      <c r="F130" s="6">
        <f t="shared" si="3"/>
        <v>52439205.235457644</v>
      </c>
    </row>
    <row r="131" spans="1:6" ht="24.75" customHeight="1">
      <c r="A131" s="5" t="s">
        <v>121</v>
      </c>
      <c r="B131" s="5" t="s">
        <v>65</v>
      </c>
      <c r="C131" s="6">
        <v>87244100.58</v>
      </c>
      <c r="D131" s="15">
        <v>0</v>
      </c>
      <c r="E131" s="15">
        <v>44021.04</v>
      </c>
      <c r="F131" s="6">
        <f t="shared" si="3"/>
        <v>87288121.62</v>
      </c>
    </row>
    <row r="132" spans="1:6" ht="24.75" customHeight="1">
      <c r="A132" s="5" t="s">
        <v>41</v>
      </c>
      <c r="B132" s="5" t="s">
        <v>42</v>
      </c>
      <c r="C132" s="6">
        <v>374967479.57</v>
      </c>
      <c r="D132" s="15">
        <v>12138721.99</v>
      </c>
      <c r="E132" s="15">
        <v>0</v>
      </c>
      <c r="F132" s="6">
        <f t="shared" si="3"/>
        <v>362828757.58</v>
      </c>
    </row>
    <row r="133" spans="1:6" ht="18.75" customHeight="1">
      <c r="A133" s="21"/>
      <c r="B133" s="22"/>
      <c r="C133" s="10">
        <f>SUM(C120:C132)</f>
        <v>956707107.46</v>
      </c>
      <c r="D133" s="10">
        <f>SUM(D120:D132)</f>
        <v>12138721.99</v>
      </c>
      <c r="E133" s="10">
        <f>SUM(E120:E132)</f>
        <v>12138721.985457636</v>
      </c>
      <c r="F133" s="10">
        <f>SUM(F120:F132)</f>
        <v>956707107.4554577</v>
      </c>
    </row>
    <row r="134" spans="1:6" ht="18.75" customHeight="1">
      <c r="A134" s="7"/>
      <c r="B134" s="8"/>
      <c r="C134" s="8"/>
      <c r="D134" s="8"/>
      <c r="E134" s="8"/>
      <c r="F134" s="8"/>
    </row>
    <row r="135" spans="1:6" ht="18.75" customHeight="1">
      <c r="A135" s="23" t="s">
        <v>14</v>
      </c>
      <c r="B135" s="23"/>
      <c r="C135" s="23"/>
      <c r="D135" s="23"/>
      <c r="E135" s="23"/>
      <c r="F135" s="23"/>
    </row>
    <row r="136" spans="1:6" ht="18.75" customHeight="1">
      <c r="A136" s="9"/>
      <c r="B136" s="8"/>
      <c r="C136" s="8"/>
      <c r="D136" s="8"/>
      <c r="E136" s="8"/>
      <c r="F136" s="8"/>
    </row>
    <row r="137" spans="1:6" ht="30.75" customHeight="1">
      <c r="A137" s="24" t="s">
        <v>122</v>
      </c>
      <c r="B137" s="24"/>
      <c r="C137" s="24"/>
      <c r="D137" s="24"/>
      <c r="E137" s="24"/>
      <c r="F137" s="24"/>
    </row>
    <row r="138" spans="1:6" ht="15" customHeight="1">
      <c r="A138" s="9"/>
      <c r="B138" s="9"/>
      <c r="C138" s="9"/>
      <c r="D138" s="9"/>
      <c r="E138" s="9"/>
      <c r="F138" s="9"/>
    </row>
    <row r="139" spans="1:6" ht="30" customHeight="1">
      <c r="A139" s="1" t="s">
        <v>15</v>
      </c>
      <c r="B139" s="1" t="s">
        <v>2</v>
      </c>
      <c r="C139" s="1" t="s">
        <v>3</v>
      </c>
      <c r="D139" s="1" t="s">
        <v>4</v>
      </c>
      <c r="E139" s="1" t="s">
        <v>5</v>
      </c>
      <c r="F139" s="1" t="s">
        <v>6</v>
      </c>
    </row>
    <row r="140" spans="1:6" ht="15" customHeight="1">
      <c r="A140" s="2" t="s">
        <v>21</v>
      </c>
      <c r="B140" s="3"/>
      <c r="C140" s="3"/>
      <c r="D140" s="3"/>
      <c r="E140" s="3"/>
      <c r="F140" s="4"/>
    </row>
    <row r="141" spans="1:6" ht="18.75" customHeight="1">
      <c r="A141" s="18" t="s">
        <v>123</v>
      </c>
      <c r="B141" s="18" t="s">
        <v>124</v>
      </c>
      <c r="C141" s="15">
        <v>60000000</v>
      </c>
      <c r="D141" s="15">
        <v>13112160</v>
      </c>
      <c r="E141" s="15">
        <v>0</v>
      </c>
      <c r="F141" s="6">
        <f>+C141-D141+E141</f>
        <v>46887840</v>
      </c>
    </row>
    <row r="142" spans="1:6" ht="15" customHeight="1">
      <c r="A142" s="18" t="s">
        <v>125</v>
      </c>
      <c r="B142" s="18" t="s">
        <v>126</v>
      </c>
      <c r="C142" s="15">
        <v>0</v>
      </c>
      <c r="D142" s="15">
        <v>0</v>
      </c>
      <c r="E142" s="15">
        <v>13112160</v>
      </c>
      <c r="F142" s="6">
        <f>+C142-D142+E142</f>
        <v>13112160</v>
      </c>
    </row>
    <row r="143" spans="1:6" ht="15" customHeight="1">
      <c r="A143" s="21"/>
      <c r="B143" s="22"/>
      <c r="C143" s="10">
        <f>SUM(C141:C142)</f>
        <v>60000000</v>
      </c>
      <c r="D143" s="10">
        <f>SUM(D141:D142)</f>
        <v>13112160</v>
      </c>
      <c r="E143" s="10">
        <f>SUM(E141:E142)</f>
        <v>13112160</v>
      </c>
      <c r="F143" s="10">
        <f>SUM(F141:F142)</f>
        <v>60000000</v>
      </c>
    </row>
    <row r="144" spans="1:6" ht="15" customHeight="1">
      <c r="A144" s="7"/>
      <c r="B144" s="8"/>
      <c r="C144" s="8"/>
      <c r="D144" s="8"/>
      <c r="E144" s="8"/>
      <c r="F144" s="8"/>
    </row>
    <row r="145" spans="1:6" ht="15" customHeight="1">
      <c r="A145" s="23" t="s">
        <v>14</v>
      </c>
      <c r="B145" s="23"/>
      <c r="C145" s="23"/>
      <c r="D145" s="23"/>
      <c r="E145" s="23"/>
      <c r="F145" s="23"/>
    </row>
    <row r="146" spans="1:6" ht="15" customHeight="1">
      <c r="A146" s="9"/>
      <c r="B146" s="8"/>
      <c r="C146" s="8"/>
      <c r="D146" s="8"/>
      <c r="E146" s="8"/>
      <c r="F146" s="8"/>
    </row>
    <row r="147" spans="1:6" ht="40.5" customHeight="1">
      <c r="A147" s="24" t="s">
        <v>127</v>
      </c>
      <c r="B147" s="24"/>
      <c r="C147" s="24"/>
      <c r="D147" s="24"/>
      <c r="E147" s="24"/>
      <c r="F147" s="24"/>
    </row>
    <row r="148" spans="1:6" ht="15" customHeight="1">
      <c r="A148" s="9"/>
      <c r="B148" s="9"/>
      <c r="C148" s="9"/>
      <c r="D148" s="9"/>
      <c r="E148" s="9"/>
      <c r="F148" s="9"/>
    </row>
    <row r="149" spans="1:6" ht="31.5" customHeight="1">
      <c r="A149" s="1" t="s">
        <v>15</v>
      </c>
      <c r="B149" s="1" t="s">
        <v>2</v>
      </c>
      <c r="C149" s="1" t="s">
        <v>3</v>
      </c>
      <c r="D149" s="1" t="s">
        <v>4</v>
      </c>
      <c r="E149" s="1" t="s">
        <v>5</v>
      </c>
      <c r="F149" s="1" t="s">
        <v>6</v>
      </c>
    </row>
    <row r="150" spans="1:6" ht="15" customHeight="1">
      <c r="A150" s="2" t="s">
        <v>27</v>
      </c>
      <c r="B150" s="3"/>
      <c r="C150" s="3"/>
      <c r="D150" s="3"/>
      <c r="E150" s="3"/>
      <c r="F150" s="4"/>
    </row>
    <row r="151" spans="1:6" ht="25.5" customHeight="1">
      <c r="A151" s="18" t="s">
        <v>48</v>
      </c>
      <c r="B151" s="18" t="s">
        <v>49</v>
      </c>
      <c r="C151" s="15">
        <v>1718034.11</v>
      </c>
      <c r="D151" s="15">
        <v>550000</v>
      </c>
      <c r="E151" s="15">
        <v>0</v>
      </c>
      <c r="F151" s="6">
        <f>+C151-D151+E151</f>
        <v>1168034.11</v>
      </c>
    </row>
    <row r="152" spans="1:6" ht="25.5" customHeight="1">
      <c r="A152" s="18" t="s">
        <v>161</v>
      </c>
      <c r="B152" s="18" t="s">
        <v>128</v>
      </c>
      <c r="C152" s="15">
        <v>0</v>
      </c>
      <c r="D152" s="15"/>
      <c r="E152" s="15">
        <v>550000</v>
      </c>
      <c r="F152" s="6">
        <f>+C152-D152+E152</f>
        <v>550000</v>
      </c>
    </row>
    <row r="153" spans="1:6" ht="15" customHeight="1">
      <c r="A153" s="21"/>
      <c r="B153" s="22"/>
      <c r="C153" s="10">
        <f>SUM(C151:C152)</f>
        <v>1718034.11</v>
      </c>
      <c r="D153" s="10">
        <f>SUM(D151:D152)</f>
        <v>550000</v>
      </c>
      <c r="E153" s="10">
        <f>SUM(E151:E152)</f>
        <v>550000</v>
      </c>
      <c r="F153" s="10">
        <f>SUM(F151:F152)</f>
        <v>1718034.11</v>
      </c>
    </row>
    <row r="154" spans="1:6" ht="15" customHeight="1">
      <c r="A154" s="7"/>
      <c r="B154" s="8"/>
      <c r="C154" s="8"/>
      <c r="D154" s="8"/>
      <c r="E154" s="8"/>
      <c r="F154" s="8"/>
    </row>
    <row r="155" spans="1:6" ht="15" customHeight="1">
      <c r="A155" s="23" t="s">
        <v>14</v>
      </c>
      <c r="B155" s="23"/>
      <c r="C155" s="23"/>
      <c r="D155" s="23"/>
      <c r="E155" s="23"/>
      <c r="F155" s="23"/>
    </row>
    <row r="156" spans="1:6" ht="15" customHeight="1">
      <c r="A156" s="9"/>
      <c r="B156" s="8"/>
      <c r="C156" s="8"/>
      <c r="D156" s="8"/>
      <c r="E156" s="8"/>
      <c r="F156" s="8"/>
    </row>
    <row r="157" spans="1:6" ht="39.75" customHeight="1">
      <c r="A157" s="24" t="s">
        <v>129</v>
      </c>
      <c r="B157" s="24"/>
      <c r="C157" s="24"/>
      <c r="D157" s="24"/>
      <c r="E157" s="24"/>
      <c r="F157" s="24"/>
    </row>
    <row r="158" spans="1:6" ht="15" customHeight="1">
      <c r="A158" s="9"/>
      <c r="B158" s="9"/>
      <c r="C158" s="9"/>
      <c r="D158" s="9"/>
      <c r="E158" s="9"/>
      <c r="F158" s="9"/>
    </row>
    <row r="159" spans="1:6" ht="25.5">
      <c r="A159" s="1" t="s">
        <v>15</v>
      </c>
      <c r="B159" s="1" t="s">
        <v>2</v>
      </c>
      <c r="C159" s="1" t="s">
        <v>3</v>
      </c>
      <c r="D159" s="1" t="s">
        <v>4</v>
      </c>
      <c r="E159" s="1" t="s">
        <v>5</v>
      </c>
      <c r="F159" s="1" t="s">
        <v>6</v>
      </c>
    </row>
    <row r="160" spans="1:6" ht="12.75" customHeight="1">
      <c r="A160" s="2" t="s">
        <v>28</v>
      </c>
      <c r="B160" s="3"/>
      <c r="C160" s="3"/>
      <c r="D160" s="3"/>
      <c r="E160" s="3"/>
      <c r="F160" s="4"/>
    </row>
    <row r="161" spans="1:6" ht="12.75">
      <c r="A161" s="18" t="s">
        <v>141</v>
      </c>
      <c r="B161" s="18" t="s">
        <v>45</v>
      </c>
      <c r="C161" s="15">
        <v>1000000</v>
      </c>
      <c r="D161" s="15">
        <v>370000</v>
      </c>
      <c r="E161" s="15">
        <v>0</v>
      </c>
      <c r="F161" s="6">
        <f>+C161-D161+E161</f>
        <v>630000</v>
      </c>
    </row>
    <row r="162" spans="1:6" ht="12.75">
      <c r="A162" s="18" t="s">
        <v>142</v>
      </c>
      <c r="B162" s="18" t="s">
        <v>143</v>
      </c>
      <c r="C162" s="15">
        <v>0</v>
      </c>
      <c r="D162" s="15"/>
      <c r="E162" s="15">
        <v>370000</v>
      </c>
      <c r="F162" s="6">
        <f>+C162-D162+E162</f>
        <v>370000</v>
      </c>
    </row>
    <row r="163" spans="1:6" ht="12.75">
      <c r="A163" s="21"/>
      <c r="B163" s="22"/>
      <c r="C163" s="10">
        <f>SUM(C161:C162)</f>
        <v>1000000</v>
      </c>
      <c r="D163" s="10">
        <f>SUM(D161:D162)</f>
        <v>370000</v>
      </c>
      <c r="E163" s="10">
        <f>SUM(E161:E162)</f>
        <v>370000</v>
      </c>
      <c r="F163" s="10">
        <f>SUM(F161:F162)</f>
        <v>1000000</v>
      </c>
    </row>
    <row r="164" spans="1:6" ht="12.75">
      <c r="A164" s="7"/>
      <c r="B164" s="8"/>
      <c r="C164" s="8"/>
      <c r="D164" s="8"/>
      <c r="E164" s="8"/>
      <c r="F164" s="8"/>
    </row>
    <row r="165" spans="1:6" ht="12.75" customHeight="1">
      <c r="A165" s="23" t="s">
        <v>14</v>
      </c>
      <c r="B165" s="23"/>
      <c r="C165" s="23"/>
      <c r="D165" s="23"/>
      <c r="E165" s="23"/>
      <c r="F165" s="23"/>
    </row>
    <row r="166" spans="1:6" ht="12.75">
      <c r="A166" s="9"/>
      <c r="B166" s="8"/>
      <c r="C166" s="8"/>
      <c r="D166" s="8"/>
      <c r="E166" s="8"/>
      <c r="F166" s="8"/>
    </row>
    <row r="167" spans="1:6" ht="34.5" customHeight="1">
      <c r="A167" s="24" t="s">
        <v>144</v>
      </c>
      <c r="B167" s="24"/>
      <c r="C167" s="24"/>
      <c r="D167" s="24"/>
      <c r="E167" s="24"/>
      <c r="F167" s="24"/>
    </row>
    <row r="168" spans="1:6" ht="12.75">
      <c r="A168" s="16"/>
      <c r="B168" s="16"/>
      <c r="C168" s="16"/>
      <c r="D168" s="16"/>
      <c r="E168" s="16"/>
      <c r="F168" s="16"/>
    </row>
    <row r="169" spans="1:6" ht="25.5">
      <c r="A169" s="1" t="s">
        <v>15</v>
      </c>
      <c r="B169" s="1" t="s">
        <v>2</v>
      </c>
      <c r="C169" s="1" t="s">
        <v>3</v>
      </c>
      <c r="D169" s="1" t="s">
        <v>4</v>
      </c>
      <c r="E169" s="1" t="s">
        <v>5</v>
      </c>
      <c r="F169" s="1" t="s">
        <v>6</v>
      </c>
    </row>
    <row r="170" spans="1:6" ht="12.75">
      <c r="A170" s="2" t="s">
        <v>148</v>
      </c>
      <c r="B170" s="3"/>
      <c r="C170" s="3"/>
      <c r="D170" s="3"/>
      <c r="E170" s="3"/>
      <c r="F170" s="4"/>
    </row>
    <row r="171" spans="1:6" ht="12.75">
      <c r="A171" s="18" t="s">
        <v>150</v>
      </c>
      <c r="B171" s="18" t="s">
        <v>149</v>
      </c>
      <c r="C171" s="15">
        <v>13350000</v>
      </c>
      <c r="D171" s="15">
        <v>0</v>
      </c>
      <c r="E171" s="15">
        <v>9000000</v>
      </c>
      <c r="F171" s="6">
        <f>+C171-D171+E171</f>
        <v>22350000</v>
      </c>
    </row>
    <row r="172" spans="1:6" ht="18" customHeight="1">
      <c r="A172" s="18" t="s">
        <v>123</v>
      </c>
      <c r="B172" s="18" t="s">
        <v>124</v>
      </c>
      <c r="C172" s="15">
        <f>+F141</f>
        <v>46887840</v>
      </c>
      <c r="D172" s="15">
        <v>9000000</v>
      </c>
      <c r="E172" s="15">
        <v>0</v>
      </c>
      <c r="F172" s="6">
        <f>+C172-D172+E172</f>
        <v>37887840</v>
      </c>
    </row>
    <row r="173" spans="1:6" ht="12.75">
      <c r="A173" s="21"/>
      <c r="B173" s="22"/>
      <c r="C173" s="10">
        <f>SUM(C171:C172)</f>
        <v>60237840</v>
      </c>
      <c r="D173" s="10">
        <f>SUM(D171:D172)</f>
        <v>9000000</v>
      </c>
      <c r="E173" s="10">
        <f>SUM(E171:E172)</f>
        <v>9000000</v>
      </c>
      <c r="F173" s="10">
        <f>+C173-D173+E173</f>
        <v>60237840</v>
      </c>
    </row>
    <row r="174" spans="1:6" ht="12.75">
      <c r="A174" s="7"/>
      <c r="B174" s="8"/>
      <c r="C174" s="8"/>
      <c r="D174" s="8"/>
      <c r="E174" s="8"/>
      <c r="F174" s="8"/>
    </row>
    <row r="175" spans="1:6" ht="12.75" customHeight="1">
      <c r="A175" s="23" t="s">
        <v>14</v>
      </c>
      <c r="B175" s="23"/>
      <c r="C175" s="23"/>
      <c r="D175" s="23"/>
      <c r="E175" s="23"/>
      <c r="F175" s="23"/>
    </row>
    <row r="176" spans="1:6" ht="12.75">
      <c r="A176" s="9"/>
      <c r="B176" s="8"/>
      <c r="C176" s="8"/>
      <c r="D176" s="8"/>
      <c r="E176" s="8"/>
      <c r="F176" s="8"/>
    </row>
    <row r="177" spans="1:6" ht="24.75" customHeight="1">
      <c r="A177" s="24" t="s">
        <v>151</v>
      </c>
      <c r="B177" s="24"/>
      <c r="C177" s="24"/>
      <c r="D177" s="24"/>
      <c r="E177" s="24"/>
      <c r="F177" s="24"/>
    </row>
    <row r="178" spans="1:6" ht="12.75">
      <c r="A178" s="24" t="s">
        <v>79</v>
      </c>
      <c r="B178" s="24"/>
      <c r="C178" s="24"/>
      <c r="D178" s="24"/>
      <c r="E178" s="24"/>
      <c r="F178" s="24"/>
    </row>
    <row r="179" spans="1:6" ht="12.75">
      <c r="A179" s="9"/>
      <c r="B179" s="9"/>
      <c r="C179" s="9"/>
      <c r="D179" s="9"/>
      <c r="E179" s="9"/>
      <c r="F179" s="9"/>
    </row>
    <row r="180" spans="1:6" ht="12.75">
      <c r="A180" s="9"/>
      <c r="B180" s="9"/>
      <c r="C180" s="9"/>
      <c r="D180" s="9"/>
      <c r="E180" s="9"/>
      <c r="F180" s="9"/>
    </row>
    <row r="181" spans="1:6" ht="12.75">
      <c r="A181" s="9"/>
      <c r="B181" s="9"/>
      <c r="C181" s="9"/>
      <c r="D181" s="9"/>
      <c r="E181" s="9"/>
      <c r="F181" s="9"/>
    </row>
    <row r="182" spans="1:6" ht="25.5">
      <c r="A182" s="1" t="s">
        <v>15</v>
      </c>
      <c r="B182" s="1" t="s">
        <v>2</v>
      </c>
      <c r="C182" s="1" t="s">
        <v>3</v>
      </c>
      <c r="D182" s="1" t="s">
        <v>4</v>
      </c>
      <c r="E182" s="1" t="s">
        <v>5</v>
      </c>
      <c r="F182" s="1" t="s">
        <v>6</v>
      </c>
    </row>
    <row r="183" spans="1:6" ht="12.75">
      <c r="A183" s="2" t="s">
        <v>154</v>
      </c>
      <c r="B183" s="3"/>
      <c r="C183" s="3"/>
      <c r="D183" s="3"/>
      <c r="E183" s="3"/>
      <c r="F183" s="4"/>
    </row>
    <row r="184" spans="1:6" ht="25.5">
      <c r="A184" s="18" t="s">
        <v>162</v>
      </c>
      <c r="B184" s="18" t="s">
        <v>152</v>
      </c>
      <c r="C184" s="15">
        <v>0</v>
      </c>
      <c r="D184" s="15">
        <v>0</v>
      </c>
      <c r="E184" s="15">
        <v>14000000</v>
      </c>
      <c r="F184" s="6">
        <f>+C184-D184+E184</f>
        <v>14000000</v>
      </c>
    </row>
    <row r="185" spans="1:6" ht="12.75" customHeight="1">
      <c r="A185" s="18" t="s">
        <v>123</v>
      </c>
      <c r="B185" s="18" t="s">
        <v>124</v>
      </c>
      <c r="C185" s="15">
        <f>+F172</f>
        <v>37887840</v>
      </c>
      <c r="D185" s="15">
        <v>14000000</v>
      </c>
      <c r="E185" s="15">
        <v>0</v>
      </c>
      <c r="F185" s="6">
        <f>+C185-D185+E185</f>
        <v>23887840</v>
      </c>
    </row>
    <row r="186" spans="1:6" ht="12.75">
      <c r="A186" s="21"/>
      <c r="B186" s="22"/>
      <c r="C186" s="10">
        <f>SUM(C184:C185)</f>
        <v>37887840</v>
      </c>
      <c r="D186" s="10">
        <f>SUM(D184:D185)</f>
        <v>14000000</v>
      </c>
      <c r="E186" s="10">
        <f>SUM(E184:E185)</f>
        <v>14000000</v>
      </c>
      <c r="F186" s="10">
        <f>SUM(F184:F185)</f>
        <v>37887840</v>
      </c>
    </row>
    <row r="187" spans="1:6" ht="12.75">
      <c r="A187" s="7"/>
      <c r="B187" s="8"/>
      <c r="C187" s="8"/>
      <c r="D187" s="8"/>
      <c r="E187" s="8"/>
      <c r="F187" s="8"/>
    </row>
    <row r="188" spans="1:6" ht="12.75">
      <c r="A188" s="23" t="s">
        <v>14</v>
      </c>
      <c r="B188" s="23"/>
      <c r="C188" s="23"/>
      <c r="D188" s="23"/>
      <c r="E188" s="23"/>
      <c r="F188" s="23"/>
    </row>
    <row r="189" spans="1:6" ht="12.75">
      <c r="A189" s="9"/>
      <c r="B189" s="8"/>
      <c r="C189" s="8"/>
      <c r="D189" s="8"/>
      <c r="E189" s="8"/>
      <c r="F189" s="8"/>
    </row>
    <row r="190" spans="1:6" ht="33.75" customHeight="1">
      <c r="A190" s="24" t="s">
        <v>153</v>
      </c>
      <c r="B190" s="24"/>
      <c r="C190" s="24"/>
      <c r="D190" s="24"/>
      <c r="E190" s="24"/>
      <c r="F190" s="24"/>
    </row>
    <row r="191" spans="1:6" ht="12.75">
      <c r="A191" s="16"/>
      <c r="B191" s="16"/>
      <c r="C191" s="16"/>
      <c r="D191" s="16"/>
      <c r="E191" s="16"/>
      <c r="F191" s="16"/>
    </row>
    <row r="192" spans="1:6" ht="12.75">
      <c r="A192" s="16"/>
      <c r="B192" s="16"/>
      <c r="C192" s="16"/>
      <c r="D192" s="16"/>
      <c r="E192" s="16"/>
      <c r="F192" s="16"/>
    </row>
    <row r="193" spans="1:6" ht="12.75">
      <c r="A193" s="16"/>
      <c r="B193" s="16"/>
      <c r="C193" s="16"/>
      <c r="D193" s="16"/>
      <c r="E193" s="16"/>
      <c r="F193" s="16"/>
    </row>
    <row r="194" spans="1:6" ht="12.75">
      <c r="A194" s="16"/>
      <c r="B194" s="16"/>
      <c r="C194" s="16"/>
      <c r="D194" s="16"/>
      <c r="E194" s="16"/>
      <c r="F194" s="16"/>
    </row>
    <row r="195" spans="1:6" ht="12.75">
      <c r="A195" s="16"/>
      <c r="B195" s="16"/>
      <c r="C195" s="16"/>
      <c r="D195" s="16"/>
      <c r="E195" s="16"/>
      <c r="F195" s="16"/>
    </row>
    <row r="196" spans="1:6" ht="12.75">
      <c r="A196" s="16"/>
      <c r="B196" s="16"/>
      <c r="C196" s="16"/>
      <c r="D196" s="16"/>
      <c r="E196" s="16"/>
      <c r="F196" s="16"/>
    </row>
    <row r="197" spans="1:6" ht="12.75">
      <c r="A197" s="16"/>
      <c r="B197" s="16"/>
      <c r="C197" s="16"/>
      <c r="D197" s="16"/>
      <c r="E197" s="16"/>
      <c r="F197" s="16"/>
    </row>
    <row r="198" spans="1:6" ht="12.75">
      <c r="A198" s="16"/>
      <c r="B198" s="16"/>
      <c r="C198" s="16"/>
      <c r="D198" s="16"/>
      <c r="E198" s="16"/>
      <c r="F198" s="16"/>
    </row>
    <row r="199" spans="1:6" ht="12.75">
      <c r="A199" s="16"/>
      <c r="B199" s="16"/>
      <c r="C199" s="16"/>
      <c r="D199" s="16"/>
      <c r="E199" s="16"/>
      <c r="F199" s="16"/>
    </row>
    <row r="200" spans="1:6" ht="12.75">
      <c r="A200" s="16"/>
      <c r="B200" s="16"/>
      <c r="C200" s="16"/>
      <c r="D200" s="16"/>
      <c r="E200" s="16"/>
      <c r="F200" s="16"/>
    </row>
    <row r="201" spans="1:6" ht="12.75">
      <c r="A201" s="16"/>
      <c r="B201" s="16"/>
      <c r="C201" s="16"/>
      <c r="D201" s="16"/>
      <c r="E201" s="16"/>
      <c r="F201" s="16"/>
    </row>
    <row r="202" spans="1:6" ht="12.75">
      <c r="A202" s="16"/>
      <c r="B202" s="16"/>
      <c r="C202" s="16"/>
      <c r="D202" s="16"/>
      <c r="E202" s="16"/>
      <c r="F202" s="16"/>
    </row>
    <row r="203" spans="1:6" ht="12.75">
      <c r="A203" s="16"/>
      <c r="B203" s="16"/>
      <c r="C203" s="16"/>
      <c r="D203" s="16"/>
      <c r="E203" s="16"/>
      <c r="F203" s="16"/>
    </row>
    <row r="204" spans="1:6" ht="12.75">
      <c r="A204" s="16"/>
      <c r="B204" s="16"/>
      <c r="C204" s="16"/>
      <c r="D204" s="16"/>
      <c r="E204" s="16"/>
      <c r="F204" s="16"/>
    </row>
    <row r="205" spans="1:6" ht="12.75">
      <c r="A205" s="16"/>
      <c r="B205" s="16"/>
      <c r="C205" s="16"/>
      <c r="D205" s="16"/>
      <c r="E205" s="16"/>
      <c r="F205" s="16"/>
    </row>
    <row r="206" spans="1:6" ht="12.75">
      <c r="A206" s="16"/>
      <c r="B206" s="16"/>
      <c r="C206" s="16"/>
      <c r="D206" s="16"/>
      <c r="E206" s="16"/>
      <c r="F206" s="16"/>
    </row>
    <row r="207" spans="1:6" ht="12.75">
      <c r="A207" s="16"/>
      <c r="B207" s="16"/>
      <c r="C207" s="16"/>
      <c r="D207" s="16"/>
      <c r="E207" s="16"/>
      <c r="F207" s="16"/>
    </row>
    <row r="208" spans="1:6" ht="12.75">
      <c r="A208" s="16"/>
      <c r="B208" s="16"/>
      <c r="C208" s="16"/>
      <c r="D208" s="16"/>
      <c r="E208" s="16"/>
      <c r="F208" s="16"/>
    </row>
    <row r="209" spans="1:6" ht="12.75">
      <c r="A209" s="16"/>
      <c r="B209" s="16"/>
      <c r="C209" s="16"/>
      <c r="D209" s="16"/>
      <c r="E209" s="16"/>
      <c r="F209" s="16"/>
    </row>
    <row r="210" spans="1:6" ht="12.75">
      <c r="A210" s="16"/>
      <c r="B210" s="16"/>
      <c r="C210" s="16"/>
      <c r="D210" s="16"/>
      <c r="E210" s="16"/>
      <c r="F210" s="16"/>
    </row>
    <row r="211" spans="1:6" ht="12.75">
      <c r="A211" s="16"/>
      <c r="B211" s="16"/>
      <c r="C211" s="16"/>
      <c r="D211" s="16"/>
      <c r="E211" s="16"/>
      <c r="F211" s="16"/>
    </row>
    <row r="212" spans="1:6" ht="12.75">
      <c r="A212" s="16"/>
      <c r="B212" s="16"/>
      <c r="C212" s="16"/>
      <c r="D212" s="16"/>
      <c r="E212" s="16"/>
      <c r="F212" s="16"/>
    </row>
    <row r="213" spans="1:6" ht="12.75">
      <c r="A213" s="16"/>
      <c r="B213" s="16"/>
      <c r="C213" s="16"/>
      <c r="D213" s="16"/>
      <c r="E213" s="16"/>
      <c r="F213" s="16"/>
    </row>
    <row r="214" spans="1:6" ht="12.75">
      <c r="A214" s="16"/>
      <c r="B214" s="16"/>
      <c r="C214" s="16"/>
      <c r="D214" s="16"/>
      <c r="E214" s="16"/>
      <c r="F214" s="16"/>
    </row>
    <row r="215" spans="1:6" ht="12.75">
      <c r="A215" s="16"/>
      <c r="B215" s="16"/>
      <c r="C215" s="16"/>
      <c r="D215" s="16"/>
      <c r="E215" s="16"/>
      <c r="F215" s="16"/>
    </row>
    <row r="216" spans="1:6" ht="12.75">
      <c r="A216" s="16"/>
      <c r="B216" s="16"/>
      <c r="C216" s="16"/>
      <c r="D216" s="16"/>
      <c r="E216" s="16"/>
      <c r="F216" s="16"/>
    </row>
    <row r="217" spans="1:6" ht="12.75">
      <c r="A217" s="16"/>
      <c r="B217" s="16"/>
      <c r="C217" s="16"/>
      <c r="D217" s="16"/>
      <c r="E217" s="16"/>
      <c r="F217" s="16"/>
    </row>
    <row r="218" spans="1:6" ht="12.75">
      <c r="A218" s="16"/>
      <c r="B218" s="16"/>
      <c r="C218" s="16"/>
      <c r="D218" s="16"/>
      <c r="E218" s="16"/>
      <c r="F218" s="16"/>
    </row>
    <row r="219" spans="1:6" ht="12.75">
      <c r="A219" s="16"/>
      <c r="B219" s="16"/>
      <c r="C219" s="16"/>
      <c r="D219" s="16"/>
      <c r="E219" s="16"/>
      <c r="F219" s="16"/>
    </row>
    <row r="220" spans="1:6" ht="12.75">
      <c r="A220" s="16"/>
      <c r="B220" s="16"/>
      <c r="C220" s="16"/>
      <c r="D220" s="16"/>
      <c r="E220" s="16"/>
      <c r="F220" s="16"/>
    </row>
    <row r="221" spans="1:6" ht="12.75">
      <c r="A221" s="16"/>
      <c r="B221" s="16"/>
      <c r="C221" s="16"/>
      <c r="D221" s="16"/>
      <c r="E221" s="16"/>
      <c r="F221" s="16"/>
    </row>
    <row r="222" spans="1:6" ht="12.75">
      <c r="A222" s="16"/>
      <c r="B222" s="16"/>
      <c r="C222" s="16"/>
      <c r="D222" s="16"/>
      <c r="E222" s="16"/>
      <c r="F222" s="16"/>
    </row>
    <row r="223" spans="1:6" ht="12.75">
      <c r="A223" s="16"/>
      <c r="B223" s="16"/>
      <c r="C223" s="16"/>
      <c r="D223" s="16"/>
      <c r="E223" s="16"/>
      <c r="F223" s="16"/>
    </row>
    <row r="224" spans="1:6" ht="12.75">
      <c r="A224" s="16"/>
      <c r="B224" s="16"/>
      <c r="C224" s="16"/>
      <c r="D224" s="16"/>
      <c r="E224" s="16"/>
      <c r="F224" s="16"/>
    </row>
    <row r="225" spans="1:6" ht="12.75">
      <c r="A225" s="16"/>
      <c r="B225" s="16"/>
      <c r="C225" s="16"/>
      <c r="D225" s="16"/>
      <c r="E225" s="16"/>
      <c r="F225" s="16"/>
    </row>
    <row r="226" spans="1:6" ht="12.75">
      <c r="A226" s="16"/>
      <c r="B226" s="16"/>
      <c r="C226" s="16"/>
      <c r="D226" s="16"/>
      <c r="E226" s="16"/>
      <c r="F226" s="16"/>
    </row>
    <row r="227" spans="1:6" ht="12.75">
      <c r="A227" s="16"/>
      <c r="B227" s="16"/>
      <c r="C227" s="16"/>
      <c r="D227" s="16"/>
      <c r="E227" s="16"/>
      <c r="F227" s="16"/>
    </row>
    <row r="228" spans="1:6" ht="12.75">
      <c r="A228" s="16"/>
      <c r="B228" s="16"/>
      <c r="C228" s="16"/>
      <c r="D228" s="16"/>
      <c r="E228" s="16"/>
      <c r="F228" s="16"/>
    </row>
    <row r="229" spans="1:6" ht="12.75">
      <c r="A229" s="16"/>
      <c r="B229" s="16"/>
      <c r="C229" s="16"/>
      <c r="D229" s="16"/>
      <c r="E229" s="16"/>
      <c r="F229" s="16"/>
    </row>
    <row r="230" spans="1:6" ht="12.75">
      <c r="A230" s="16"/>
      <c r="B230" s="16"/>
      <c r="C230" s="16"/>
      <c r="D230" s="16"/>
      <c r="E230" s="16"/>
      <c r="F230" s="16"/>
    </row>
    <row r="231" spans="1:6" ht="12.75">
      <c r="A231" s="16"/>
      <c r="B231" s="16"/>
      <c r="C231" s="16"/>
      <c r="D231" s="16"/>
      <c r="E231" s="16"/>
      <c r="F231" s="16"/>
    </row>
    <row r="232" spans="1:6" ht="12.75">
      <c r="A232" s="16"/>
      <c r="B232" s="16"/>
      <c r="C232" s="16"/>
      <c r="D232" s="16"/>
      <c r="E232" s="16"/>
      <c r="F232" s="16"/>
    </row>
    <row r="233" spans="1:6" ht="12.75">
      <c r="A233" s="16"/>
      <c r="B233" s="16"/>
      <c r="C233" s="16"/>
      <c r="D233" s="16"/>
      <c r="E233" s="16"/>
      <c r="F233" s="16"/>
    </row>
    <row r="234" spans="1:6" ht="12.75">
      <c r="A234" s="16"/>
      <c r="B234" s="16"/>
      <c r="C234" s="16"/>
      <c r="D234" s="16"/>
      <c r="E234" s="16"/>
      <c r="F234" s="16"/>
    </row>
    <row r="235" spans="1:6" ht="12.75">
      <c r="A235" s="16"/>
      <c r="B235" s="16"/>
      <c r="C235" s="16"/>
      <c r="D235" s="16"/>
      <c r="E235" s="16"/>
      <c r="F235" s="16"/>
    </row>
    <row r="236" spans="1:6" ht="12.75">
      <c r="A236" s="16"/>
      <c r="B236" s="16"/>
      <c r="C236" s="16"/>
      <c r="D236" s="16"/>
      <c r="E236" s="16"/>
      <c r="F236" s="16"/>
    </row>
    <row r="237" spans="1:6" ht="12.75">
      <c r="A237" s="16"/>
      <c r="B237" s="16"/>
      <c r="C237" s="16"/>
      <c r="D237" s="16"/>
      <c r="E237" s="16"/>
      <c r="F237" s="16"/>
    </row>
    <row r="238" spans="1:6" ht="12.75">
      <c r="A238" s="16"/>
      <c r="B238" s="16"/>
      <c r="C238" s="16"/>
      <c r="D238" s="16"/>
      <c r="E238" s="16"/>
      <c r="F238" s="16"/>
    </row>
    <row r="239" spans="1:6" ht="12.75">
      <c r="A239" s="16"/>
      <c r="B239" s="16"/>
      <c r="C239" s="16"/>
      <c r="D239" s="16"/>
      <c r="E239" s="16"/>
      <c r="F239" s="16"/>
    </row>
    <row r="240" spans="1:6" ht="12.75">
      <c r="A240" s="16"/>
      <c r="B240" s="16"/>
      <c r="C240" s="16"/>
      <c r="D240" s="16"/>
      <c r="E240" s="16"/>
      <c r="F240" s="16"/>
    </row>
    <row r="241" spans="1:6" ht="12.75">
      <c r="A241" s="16"/>
      <c r="B241" s="16"/>
      <c r="C241" s="16"/>
      <c r="D241" s="16"/>
      <c r="E241" s="16"/>
      <c r="F241" s="16"/>
    </row>
    <row r="242" spans="1:6" ht="12.75">
      <c r="A242" s="16"/>
      <c r="B242" s="16"/>
      <c r="C242" s="16"/>
      <c r="D242" s="16"/>
      <c r="E242" s="16"/>
      <c r="F242" s="16"/>
    </row>
    <row r="243" spans="1:6" ht="15.75">
      <c r="A243" s="29" t="s">
        <v>130</v>
      </c>
      <c r="B243" s="29"/>
      <c r="C243" s="29"/>
      <c r="D243" s="29"/>
      <c r="E243" s="29"/>
      <c r="F243" s="29"/>
    </row>
    <row r="245" spans="1:6" ht="25.5">
      <c r="A245" s="1" t="s">
        <v>15</v>
      </c>
      <c r="B245" s="1" t="s">
        <v>2</v>
      </c>
      <c r="C245" s="1" t="s">
        <v>3</v>
      </c>
      <c r="D245" s="1" t="s">
        <v>4</v>
      </c>
      <c r="E245" s="1" t="s">
        <v>5</v>
      </c>
      <c r="F245" s="1" t="s">
        <v>6</v>
      </c>
    </row>
    <row r="246" spans="1:6" ht="12.75" customHeight="1">
      <c r="A246" s="2" t="s">
        <v>155</v>
      </c>
      <c r="B246" s="3"/>
      <c r="C246" s="3"/>
      <c r="D246" s="3"/>
      <c r="E246" s="3"/>
      <c r="F246" s="4"/>
    </row>
    <row r="247" spans="1:6" ht="12.75">
      <c r="A247" s="5" t="s">
        <v>106</v>
      </c>
      <c r="B247" s="5" t="s">
        <v>49</v>
      </c>
      <c r="C247" s="6">
        <v>6793962.69</v>
      </c>
      <c r="D247" s="6">
        <v>6600000</v>
      </c>
      <c r="E247" s="6"/>
      <c r="F247" s="6">
        <f>+C247-D247+E247</f>
        <v>193962.6900000004</v>
      </c>
    </row>
    <row r="248" spans="1:6" ht="12.75">
      <c r="A248" s="5" t="s">
        <v>163</v>
      </c>
      <c r="B248" s="5" t="s">
        <v>132</v>
      </c>
      <c r="C248" s="6">
        <v>0</v>
      </c>
      <c r="D248" s="6"/>
      <c r="E248" s="6">
        <v>6600000</v>
      </c>
      <c r="F248" s="6">
        <f>+C248-D248+E248</f>
        <v>6600000</v>
      </c>
    </row>
    <row r="249" spans="1:6" ht="12.75">
      <c r="A249" s="26"/>
      <c r="B249" s="26"/>
      <c r="C249" s="10">
        <f>SUM(C247:C248)</f>
        <v>6793962.69</v>
      </c>
      <c r="D249" s="10">
        <f>SUM(D247:D248)</f>
        <v>6600000</v>
      </c>
      <c r="E249" s="10">
        <f>SUM(E247:E248)</f>
        <v>6600000</v>
      </c>
      <c r="F249" s="10">
        <f>SUM(F247:F248)</f>
        <v>6793962.69</v>
      </c>
    </row>
    <row r="250" spans="1:6" ht="12.75">
      <c r="A250" s="7"/>
      <c r="B250" s="8"/>
      <c r="C250" s="8"/>
      <c r="D250" s="8"/>
      <c r="E250" s="8"/>
      <c r="F250" s="8"/>
    </row>
    <row r="251" spans="1:6" ht="12.75">
      <c r="A251" s="23" t="s">
        <v>14</v>
      </c>
      <c r="B251" s="23"/>
      <c r="C251" s="23"/>
      <c r="D251" s="23"/>
      <c r="E251" s="23"/>
      <c r="F251" s="23"/>
    </row>
    <row r="252" spans="1:6" ht="12.75">
      <c r="A252" s="9"/>
      <c r="B252" s="8"/>
      <c r="C252" s="8"/>
      <c r="D252" s="8"/>
      <c r="E252" s="8"/>
      <c r="F252" s="8"/>
    </row>
    <row r="253" spans="1:6" ht="12.75">
      <c r="A253" s="24" t="s">
        <v>133</v>
      </c>
      <c r="B253" s="24"/>
      <c r="C253" s="24"/>
      <c r="D253" s="24"/>
      <c r="E253" s="24"/>
      <c r="F253" s="24"/>
    </row>
    <row r="254" spans="1:6" ht="12.75">
      <c r="A254" s="9"/>
      <c r="B254" s="9"/>
      <c r="C254" s="9"/>
      <c r="D254" s="9"/>
      <c r="E254" s="9"/>
      <c r="F254" s="9"/>
    </row>
    <row r="255" spans="1:6" ht="25.5">
      <c r="A255" s="1" t="s">
        <v>15</v>
      </c>
      <c r="B255" s="1" t="s">
        <v>2</v>
      </c>
      <c r="C255" s="1" t="s">
        <v>3</v>
      </c>
      <c r="D255" s="1" t="s">
        <v>4</v>
      </c>
      <c r="E255" s="1" t="s">
        <v>5</v>
      </c>
      <c r="F255" s="1" t="s">
        <v>6</v>
      </c>
    </row>
    <row r="256" spans="1:6" ht="12.75">
      <c r="A256" s="12" t="s">
        <v>156</v>
      </c>
      <c r="B256" s="3"/>
      <c r="C256" s="3"/>
      <c r="D256" s="3"/>
      <c r="E256" s="3"/>
      <c r="F256" s="4"/>
    </row>
    <row r="257" spans="1:6" ht="12.75">
      <c r="A257" s="5" t="s">
        <v>123</v>
      </c>
      <c r="B257" s="5" t="s">
        <v>124</v>
      </c>
      <c r="C257" s="6">
        <v>46887840</v>
      </c>
      <c r="D257" s="6">
        <v>9000000</v>
      </c>
      <c r="E257" s="6">
        <v>0</v>
      </c>
      <c r="F257" s="6">
        <f>+C257-D257+E257</f>
        <v>37887840</v>
      </c>
    </row>
    <row r="258" spans="1:6" ht="12.75">
      <c r="A258" s="5" t="s">
        <v>134</v>
      </c>
      <c r="B258" s="5" t="s">
        <v>135</v>
      </c>
      <c r="C258" s="6">
        <v>2000000</v>
      </c>
      <c r="D258" s="6"/>
      <c r="E258" s="6">
        <v>7000000</v>
      </c>
      <c r="F258" s="6">
        <f>+C258-D258+E258</f>
        <v>9000000</v>
      </c>
    </row>
    <row r="259" spans="1:6" ht="12.75">
      <c r="A259" s="5" t="s">
        <v>136</v>
      </c>
      <c r="B259" s="5" t="s">
        <v>137</v>
      </c>
      <c r="C259" s="6">
        <v>3000000</v>
      </c>
      <c r="D259" s="6"/>
      <c r="E259" s="6">
        <v>1000000</v>
      </c>
      <c r="F259" s="6">
        <f>+C259-D259+E259</f>
        <v>4000000</v>
      </c>
    </row>
    <row r="260" spans="1:6" ht="12.75">
      <c r="A260" s="5" t="s">
        <v>139</v>
      </c>
      <c r="B260" s="5" t="s">
        <v>138</v>
      </c>
      <c r="C260" s="6">
        <v>0</v>
      </c>
      <c r="D260" s="6"/>
      <c r="E260" s="6">
        <v>1000000</v>
      </c>
      <c r="F260" s="6">
        <f>+C260-D260+E260</f>
        <v>1000000</v>
      </c>
    </row>
    <row r="261" spans="1:6" ht="12.75">
      <c r="A261" s="26"/>
      <c r="B261" s="26"/>
      <c r="C261" s="10">
        <f>SUM(C257:C260)</f>
        <v>51887840</v>
      </c>
      <c r="D261" s="10">
        <f>SUM(D257:D260)</f>
        <v>9000000</v>
      </c>
      <c r="E261" s="10">
        <f>SUM(E257:E260)</f>
        <v>9000000</v>
      </c>
      <c r="F261" s="10">
        <f>SUM(F257:F260)</f>
        <v>51887840</v>
      </c>
    </row>
    <row r="262" spans="1:6" ht="12.75">
      <c r="A262" s="7"/>
      <c r="B262" s="8"/>
      <c r="C262" s="8"/>
      <c r="D262" s="8"/>
      <c r="E262" s="8"/>
      <c r="F262" s="8"/>
    </row>
    <row r="263" spans="1:6" ht="12.75">
      <c r="A263" s="23" t="s">
        <v>14</v>
      </c>
      <c r="B263" s="23"/>
      <c r="C263" s="23"/>
      <c r="D263" s="23"/>
      <c r="E263" s="23"/>
      <c r="F263" s="23"/>
    </row>
    <row r="264" spans="1:6" ht="12.75">
      <c r="A264" s="9"/>
      <c r="B264" s="8"/>
      <c r="C264" s="8"/>
      <c r="D264" s="8"/>
      <c r="E264" s="8"/>
      <c r="F264" s="8"/>
    </row>
    <row r="265" spans="1:6" ht="42.75" customHeight="1">
      <c r="A265" s="24" t="s">
        <v>140</v>
      </c>
      <c r="B265" s="24"/>
      <c r="C265" s="24"/>
      <c r="D265" s="24"/>
      <c r="E265" s="24"/>
      <c r="F265" s="24"/>
    </row>
    <row r="266" spans="1:6" ht="25.5">
      <c r="A266" s="1" t="s">
        <v>15</v>
      </c>
      <c r="B266" s="1" t="s">
        <v>2</v>
      </c>
      <c r="C266" s="1" t="s">
        <v>3</v>
      </c>
      <c r="D266" s="1" t="s">
        <v>4</v>
      </c>
      <c r="E266" s="1" t="s">
        <v>5</v>
      </c>
      <c r="F266" s="1" t="s">
        <v>6</v>
      </c>
    </row>
    <row r="267" spans="1:6" ht="12.75">
      <c r="A267" s="1" t="s">
        <v>157</v>
      </c>
      <c r="B267" s="3"/>
      <c r="C267" s="3"/>
      <c r="D267" s="3"/>
      <c r="E267" s="3"/>
      <c r="F267" s="4"/>
    </row>
    <row r="268" spans="1:6" ht="12.75">
      <c r="A268" s="5" t="s">
        <v>41</v>
      </c>
      <c r="B268" s="5" t="s">
        <v>42</v>
      </c>
      <c r="C268" s="6">
        <v>374967479.57</v>
      </c>
      <c r="D268" s="6">
        <v>10000000</v>
      </c>
      <c r="E268" s="6"/>
      <c r="F268" s="6">
        <f>+C268-D268+E268</f>
        <v>364967479.57</v>
      </c>
    </row>
    <row r="269" spans="1:6" ht="12.75">
      <c r="A269" s="5" t="s">
        <v>164</v>
      </c>
      <c r="B269" s="5" t="s">
        <v>36</v>
      </c>
      <c r="C269" s="6">
        <v>0</v>
      </c>
      <c r="D269" s="6"/>
      <c r="E269" s="6">
        <v>10000000</v>
      </c>
      <c r="F269" s="6">
        <f>+C269-D269+E269</f>
        <v>10000000</v>
      </c>
    </row>
    <row r="270" spans="1:6" ht="12.75">
      <c r="A270" s="21"/>
      <c r="B270" s="22"/>
      <c r="C270" s="10">
        <f>SUM(C268:C269)</f>
        <v>374967479.57</v>
      </c>
      <c r="D270" s="10">
        <f>SUM(D268:D269)</f>
        <v>10000000</v>
      </c>
      <c r="E270" s="10">
        <f>SUM(E268:E269)</f>
        <v>10000000</v>
      </c>
      <c r="F270" s="10">
        <f>SUM(F268:F269)</f>
        <v>374967479.57</v>
      </c>
    </row>
    <row r="271" spans="1:6" ht="12.75">
      <c r="A271" s="7"/>
      <c r="B271" s="8"/>
      <c r="C271" s="8"/>
      <c r="D271" s="8"/>
      <c r="E271" s="8"/>
      <c r="F271" s="8"/>
    </row>
    <row r="272" spans="1:6" ht="12.75">
      <c r="A272" s="23" t="s">
        <v>14</v>
      </c>
      <c r="B272" s="23"/>
      <c r="C272" s="23"/>
      <c r="D272" s="23"/>
      <c r="E272" s="23"/>
      <c r="F272" s="23"/>
    </row>
    <row r="273" spans="1:6" ht="12.75">
      <c r="A273" s="9"/>
      <c r="B273" s="8"/>
      <c r="C273" s="8"/>
      <c r="D273" s="8"/>
      <c r="E273" s="8"/>
      <c r="F273" s="8"/>
    </row>
    <row r="274" spans="1:6" ht="41.25" customHeight="1">
      <c r="A274" s="24" t="s">
        <v>43</v>
      </c>
      <c r="B274" s="24"/>
      <c r="C274" s="24"/>
      <c r="D274" s="24"/>
      <c r="E274" s="24"/>
      <c r="F274" s="24"/>
    </row>
    <row r="275" spans="1:6" ht="12.75">
      <c r="A275" s="9"/>
      <c r="B275" s="8"/>
      <c r="C275" s="8"/>
      <c r="D275" s="8"/>
      <c r="E275" s="8"/>
      <c r="F275" s="8"/>
    </row>
    <row r="276" spans="1:6" ht="12.75">
      <c r="A276" s="9"/>
      <c r="B276" s="9"/>
      <c r="C276" s="9"/>
      <c r="D276" s="9"/>
      <c r="E276" s="9"/>
      <c r="F276" s="9"/>
    </row>
    <row r="277" spans="1:6" ht="12.75">
      <c r="A277" s="9"/>
      <c r="B277" s="9"/>
      <c r="C277" s="9"/>
      <c r="D277" s="9"/>
      <c r="E277" s="9"/>
      <c r="F277" s="9"/>
    </row>
    <row r="278" spans="1:6" ht="12.75">
      <c r="A278" s="9"/>
      <c r="B278" s="9"/>
      <c r="C278" s="9"/>
      <c r="D278" s="9"/>
      <c r="E278" s="9"/>
      <c r="F278" s="9"/>
    </row>
    <row r="279" spans="1:6" ht="12.75">
      <c r="A279" s="9"/>
      <c r="B279" s="9"/>
      <c r="C279" s="9"/>
      <c r="D279" s="9"/>
      <c r="E279" s="9"/>
      <c r="F279" s="9"/>
    </row>
    <row r="280" spans="1:6" ht="25.5">
      <c r="A280" s="17" t="s">
        <v>11</v>
      </c>
      <c r="B280" s="16"/>
      <c r="C280" s="17" t="s">
        <v>22</v>
      </c>
      <c r="D280" s="16"/>
      <c r="E280" s="25" t="s">
        <v>12</v>
      </c>
      <c r="F280" s="25"/>
    </row>
    <row r="281" spans="1:6" ht="12.75">
      <c r="A281" s="16"/>
      <c r="B281" s="16"/>
      <c r="C281" s="16"/>
      <c r="D281" s="16"/>
      <c r="E281" s="16"/>
      <c r="F281" s="16"/>
    </row>
    <row r="282" spans="1:6" ht="12.75">
      <c r="A282" s="16"/>
      <c r="B282" s="16"/>
      <c r="C282" s="16"/>
      <c r="D282" s="16"/>
      <c r="E282" s="16"/>
      <c r="F282" s="16"/>
    </row>
    <row r="286" spans="1:6" ht="12.75">
      <c r="A286" s="25" t="s">
        <v>23</v>
      </c>
      <c r="B286" s="25"/>
      <c r="E286" s="25" t="s">
        <v>13</v>
      </c>
      <c r="F286" s="25"/>
    </row>
    <row r="288" spans="1:6" ht="14.25">
      <c r="A288"/>
      <c r="B288"/>
      <c r="C288"/>
      <c r="D288"/>
      <c r="E288"/>
      <c r="F288"/>
    </row>
  </sheetData>
  <sheetProtection/>
  <mergeCells count="61">
    <mergeCell ref="A163:B163"/>
    <mergeCell ref="A167:F167"/>
    <mergeCell ref="A173:B173"/>
    <mergeCell ref="A175:F175"/>
    <mergeCell ref="A190:F190"/>
    <mergeCell ref="A153:B153"/>
    <mergeCell ref="A105:F105"/>
    <mergeCell ref="A106:F106"/>
    <mergeCell ref="A243:F243"/>
    <mergeCell ref="A178:F178"/>
    <mergeCell ref="A177:F177"/>
    <mergeCell ref="A186:B186"/>
    <mergeCell ref="A188:F188"/>
    <mergeCell ref="A157:F157"/>
    <mergeCell ref="A165:F165"/>
    <mergeCell ref="A155:F155"/>
    <mergeCell ref="A137:F137"/>
    <mergeCell ref="A112:B112"/>
    <mergeCell ref="A114:F114"/>
    <mergeCell ref="A116:F116"/>
    <mergeCell ref="A103:B103"/>
    <mergeCell ref="A135:F135"/>
    <mergeCell ref="A143:B143"/>
    <mergeCell ref="A145:F145"/>
    <mergeCell ref="A147:F147"/>
    <mergeCell ref="A87:F87"/>
    <mergeCell ref="A66:F66"/>
    <mergeCell ref="A47:F47"/>
    <mergeCell ref="A64:B64"/>
    <mergeCell ref="A68:F68"/>
    <mergeCell ref="A133:B133"/>
    <mergeCell ref="A85:F85"/>
    <mergeCell ref="A83:B83"/>
    <mergeCell ref="A26:F26"/>
    <mergeCell ref="A14:F14"/>
    <mergeCell ref="A16:F16"/>
    <mergeCell ref="A34:F34"/>
    <mergeCell ref="A22:B22"/>
    <mergeCell ref="A45:F45"/>
    <mergeCell ref="A36:F36"/>
    <mergeCell ref="A32:B32"/>
    <mergeCell ref="A43:B43"/>
    <mergeCell ref="A1:F1"/>
    <mergeCell ref="A2:F2"/>
    <mergeCell ref="A3:F3"/>
    <mergeCell ref="A12:B12"/>
    <mergeCell ref="A4:F4"/>
    <mergeCell ref="A24:F24"/>
    <mergeCell ref="A6:F6"/>
    <mergeCell ref="A249:B249"/>
    <mergeCell ref="A251:F251"/>
    <mergeCell ref="A253:F253"/>
    <mergeCell ref="A261:B261"/>
    <mergeCell ref="A263:F263"/>
    <mergeCell ref="A265:F265"/>
    <mergeCell ref="A270:B270"/>
    <mergeCell ref="A272:F272"/>
    <mergeCell ref="A274:F274"/>
    <mergeCell ref="E280:F280"/>
    <mergeCell ref="A286:B286"/>
    <mergeCell ref="E286:F286"/>
  </mergeCells>
  <printOptions horizontalCentered="1"/>
  <pageMargins left="0.236220472440945" right="0.236220472440945" top="1" bottom="1" header="0.31496062992126" footer="0.31496062992126"/>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pageSetUpPr fitToPage="1"/>
  </sheetPr>
  <dimension ref="A1:F50"/>
  <sheetViews>
    <sheetView zoomScalePageLayoutView="0" workbookViewId="0" topLeftCell="A1">
      <selection activeCell="A6" sqref="A6:F51"/>
    </sheetView>
  </sheetViews>
  <sheetFormatPr defaultColWidth="11.00390625" defaultRowHeight="14.25"/>
  <cols>
    <col min="1" max="1" width="16.875" style="0" customWidth="1"/>
    <col min="2" max="2" width="37.375" style="0" customWidth="1"/>
    <col min="3" max="6" width="16.625" style="0" customWidth="1"/>
  </cols>
  <sheetData>
    <row r="1" spans="1:6" ht="15.75">
      <c r="A1" s="27" t="s">
        <v>0</v>
      </c>
      <c r="B1" s="27"/>
      <c r="C1" s="27"/>
      <c r="D1" s="27"/>
      <c r="E1" s="27"/>
      <c r="F1" s="27"/>
    </row>
    <row r="2" spans="1:6" ht="15.75">
      <c r="A2" s="27" t="s">
        <v>1</v>
      </c>
      <c r="B2" s="27"/>
      <c r="C2" s="27"/>
      <c r="D2" s="27"/>
      <c r="E2" s="27"/>
      <c r="F2" s="27"/>
    </row>
    <row r="3" spans="1:6" ht="15">
      <c r="A3" s="28" t="s">
        <v>30</v>
      </c>
      <c r="B3" s="28"/>
      <c r="C3" s="28"/>
      <c r="D3" s="28"/>
      <c r="E3" s="28"/>
      <c r="F3" s="28"/>
    </row>
    <row r="4" spans="1:6" ht="15">
      <c r="A4" s="28" t="s">
        <v>24</v>
      </c>
      <c r="B4" s="28"/>
      <c r="C4" s="28"/>
      <c r="D4" s="28"/>
      <c r="E4" s="28"/>
      <c r="F4" s="28"/>
    </row>
    <row r="5" spans="1:6" ht="14.25">
      <c r="A5" s="13"/>
      <c r="B5" s="13"/>
      <c r="C5" s="13"/>
      <c r="D5" s="13"/>
      <c r="E5" s="13"/>
      <c r="F5" s="13"/>
    </row>
    <row r="6" spans="1:6" ht="15.75">
      <c r="A6" s="29" t="s">
        <v>130</v>
      </c>
      <c r="B6" s="29"/>
      <c r="C6" s="29"/>
      <c r="D6" s="29"/>
      <c r="E6" s="29"/>
      <c r="F6" s="29"/>
    </row>
    <row r="7" spans="1:6" ht="14.25">
      <c r="A7" s="13"/>
      <c r="B7" s="13"/>
      <c r="C7" s="13"/>
      <c r="D7" s="13"/>
      <c r="E7" s="13"/>
      <c r="F7" s="13"/>
    </row>
    <row r="8" spans="1:6" ht="25.5">
      <c r="A8" s="1" t="s">
        <v>15</v>
      </c>
      <c r="B8" s="1" t="s">
        <v>2</v>
      </c>
      <c r="C8" s="1" t="s">
        <v>3</v>
      </c>
      <c r="D8" s="1" t="s">
        <v>4</v>
      </c>
      <c r="E8" s="1" t="s">
        <v>5</v>
      </c>
      <c r="F8" s="1" t="s">
        <v>6</v>
      </c>
    </row>
    <row r="9" spans="1:6" ht="14.25">
      <c r="A9" s="2" t="s">
        <v>7</v>
      </c>
      <c r="B9" s="3"/>
      <c r="C9" s="3"/>
      <c r="D9" s="3"/>
      <c r="E9" s="3"/>
      <c r="F9" s="4"/>
    </row>
    <row r="10" spans="1:6" ht="14.25">
      <c r="A10" s="5" t="s">
        <v>106</v>
      </c>
      <c r="B10" s="5" t="s">
        <v>49</v>
      </c>
      <c r="C10" s="6">
        <v>6793962.69</v>
      </c>
      <c r="D10" s="6">
        <v>6600000</v>
      </c>
      <c r="E10" s="6"/>
      <c r="F10" s="6">
        <f>+C10-D10+E10</f>
        <v>193962.6900000004</v>
      </c>
    </row>
    <row r="11" spans="1:6" ht="14.25">
      <c r="A11" s="5" t="s">
        <v>131</v>
      </c>
      <c r="B11" s="5" t="s">
        <v>132</v>
      </c>
      <c r="C11" s="6">
        <v>0</v>
      </c>
      <c r="D11" s="6"/>
      <c r="E11" s="6">
        <v>6600000</v>
      </c>
      <c r="F11" s="6">
        <f>+C11-D11+E11</f>
        <v>6600000</v>
      </c>
    </row>
    <row r="12" spans="1:6" ht="14.25">
      <c r="A12" s="26"/>
      <c r="B12" s="26"/>
      <c r="C12" s="10">
        <f>SUM(C10:C11)</f>
        <v>6793962.69</v>
      </c>
      <c r="D12" s="10">
        <f>SUM(D10:D11)</f>
        <v>6600000</v>
      </c>
      <c r="E12" s="10">
        <f>SUM(E10:E11)</f>
        <v>6600000</v>
      </c>
      <c r="F12" s="10">
        <f>SUM(F10:F11)</f>
        <v>6793962.69</v>
      </c>
    </row>
    <row r="13" spans="1:6" ht="14.25">
      <c r="A13" s="7"/>
      <c r="B13" s="8"/>
      <c r="C13" s="8"/>
      <c r="D13" s="8"/>
      <c r="E13" s="8"/>
      <c r="F13" s="8"/>
    </row>
    <row r="14" spans="1:6" ht="14.25">
      <c r="A14" s="23" t="s">
        <v>14</v>
      </c>
      <c r="B14" s="23"/>
      <c r="C14" s="23"/>
      <c r="D14" s="23"/>
      <c r="E14" s="23"/>
      <c r="F14" s="23"/>
    </row>
    <row r="15" spans="1:6" ht="14.25">
      <c r="A15" s="9"/>
      <c r="B15" s="8"/>
      <c r="C15" s="8"/>
      <c r="D15" s="8"/>
      <c r="E15" s="8"/>
      <c r="F15" s="8"/>
    </row>
    <row r="16" spans="1:6" ht="42.75" customHeight="1">
      <c r="A16" s="24" t="s">
        <v>133</v>
      </c>
      <c r="B16" s="24"/>
      <c r="C16" s="24"/>
      <c r="D16" s="24"/>
      <c r="E16" s="24"/>
      <c r="F16" s="24"/>
    </row>
    <row r="17" spans="1:6" ht="14.25">
      <c r="A17" s="9"/>
      <c r="B17" s="9"/>
      <c r="C17" s="9"/>
      <c r="D17" s="9"/>
      <c r="E17" s="9"/>
      <c r="F17" s="9"/>
    </row>
    <row r="18" spans="1:6" ht="25.5">
      <c r="A18" s="1" t="s">
        <v>15</v>
      </c>
      <c r="B18" s="1" t="s">
        <v>2</v>
      </c>
      <c r="C18" s="1" t="s">
        <v>3</v>
      </c>
      <c r="D18" s="1" t="s">
        <v>4</v>
      </c>
      <c r="E18" s="1" t="s">
        <v>5</v>
      </c>
      <c r="F18" s="1" t="s">
        <v>6</v>
      </c>
    </row>
    <row r="19" spans="1:6" ht="14.25">
      <c r="A19" s="12" t="s">
        <v>8</v>
      </c>
      <c r="B19" s="3"/>
      <c r="C19" s="3"/>
      <c r="D19" s="3"/>
      <c r="E19" s="3"/>
      <c r="F19" s="4"/>
    </row>
    <row r="20" spans="1:6" ht="32.25" customHeight="1">
      <c r="A20" s="5" t="s">
        <v>123</v>
      </c>
      <c r="B20" s="5" t="s">
        <v>124</v>
      </c>
      <c r="C20" s="6">
        <v>46887840</v>
      </c>
      <c r="D20" s="6">
        <v>9000000</v>
      </c>
      <c r="E20" s="6">
        <v>0</v>
      </c>
      <c r="F20" s="6">
        <f>+C20-D20+E20</f>
        <v>37887840</v>
      </c>
    </row>
    <row r="21" spans="1:6" ht="14.25">
      <c r="A21" s="5" t="s">
        <v>134</v>
      </c>
      <c r="B21" s="5" t="s">
        <v>135</v>
      </c>
      <c r="C21" s="6">
        <v>2000000</v>
      </c>
      <c r="D21" s="6"/>
      <c r="E21" s="6">
        <v>7000000</v>
      </c>
      <c r="F21" s="6">
        <f>+C21-D21+E21</f>
        <v>9000000</v>
      </c>
    </row>
    <row r="22" spans="1:6" ht="14.25">
      <c r="A22" s="5" t="s">
        <v>136</v>
      </c>
      <c r="B22" s="5" t="s">
        <v>137</v>
      </c>
      <c r="C22" s="6">
        <v>3000000</v>
      </c>
      <c r="D22" s="6"/>
      <c r="E22" s="6">
        <v>1000000</v>
      </c>
      <c r="F22" s="6">
        <f>+C22-D22+E22</f>
        <v>4000000</v>
      </c>
    </row>
    <row r="23" spans="1:6" ht="14.25">
      <c r="A23" s="5" t="s">
        <v>139</v>
      </c>
      <c r="B23" s="5" t="s">
        <v>138</v>
      </c>
      <c r="C23" s="6">
        <v>0</v>
      </c>
      <c r="D23" s="6"/>
      <c r="E23" s="6">
        <v>1000000</v>
      </c>
      <c r="F23" s="6">
        <f>+C23-D23+E23</f>
        <v>1000000</v>
      </c>
    </row>
    <row r="24" spans="1:6" ht="14.25">
      <c r="A24" s="26"/>
      <c r="B24" s="26"/>
      <c r="C24" s="10">
        <f>SUM(C20:C23)</f>
        <v>51887840</v>
      </c>
      <c r="D24" s="10">
        <f>SUM(D20:D23)</f>
        <v>9000000</v>
      </c>
      <c r="E24" s="10">
        <f>SUM(E20:E23)</f>
        <v>9000000</v>
      </c>
      <c r="F24" s="10">
        <f>SUM(F20:F23)</f>
        <v>51887840</v>
      </c>
    </row>
    <row r="25" spans="1:6" ht="14.25">
      <c r="A25" s="7"/>
      <c r="B25" s="8"/>
      <c r="C25" s="8"/>
      <c r="D25" s="8"/>
      <c r="E25" s="8"/>
      <c r="F25" s="8"/>
    </row>
    <row r="26" spans="1:6" ht="14.25">
      <c r="A26" s="23" t="s">
        <v>14</v>
      </c>
      <c r="B26" s="23"/>
      <c r="C26" s="23"/>
      <c r="D26" s="23"/>
      <c r="E26" s="23"/>
      <c r="F26" s="23"/>
    </row>
    <row r="27" spans="1:6" ht="14.25">
      <c r="A27" s="9"/>
      <c r="B27" s="8"/>
      <c r="C27" s="8"/>
      <c r="D27" s="8"/>
      <c r="E27" s="8"/>
      <c r="F27" s="8"/>
    </row>
    <row r="28" spans="1:6" ht="45" customHeight="1">
      <c r="A28" s="24" t="s">
        <v>140</v>
      </c>
      <c r="B28" s="24"/>
      <c r="C28" s="24"/>
      <c r="D28" s="24"/>
      <c r="E28" s="24"/>
      <c r="F28" s="24"/>
    </row>
    <row r="29" spans="1:6" ht="25.5">
      <c r="A29" s="1" t="s">
        <v>15</v>
      </c>
      <c r="B29" s="1" t="s">
        <v>2</v>
      </c>
      <c r="C29" s="1" t="s">
        <v>3</v>
      </c>
      <c r="D29" s="1" t="s">
        <v>4</v>
      </c>
      <c r="E29" s="1" t="s">
        <v>5</v>
      </c>
      <c r="F29" s="1" t="s">
        <v>6</v>
      </c>
    </row>
    <row r="30" spans="1:6" ht="14.25">
      <c r="A30" s="1" t="s">
        <v>9</v>
      </c>
      <c r="B30" s="3"/>
      <c r="C30" s="3"/>
      <c r="D30" s="3"/>
      <c r="E30" s="3"/>
      <c r="F30" s="4"/>
    </row>
    <row r="31" spans="1:6" ht="14.25">
      <c r="A31" s="5" t="s">
        <v>41</v>
      </c>
      <c r="B31" s="5" t="s">
        <v>42</v>
      </c>
      <c r="C31" s="6">
        <v>374967479.57</v>
      </c>
      <c r="D31" s="6">
        <v>10000000</v>
      </c>
      <c r="E31" s="6"/>
      <c r="F31" s="6">
        <f>+C31-D31+E31</f>
        <v>364967479.57</v>
      </c>
    </row>
    <row r="32" spans="1:6" ht="14.25">
      <c r="A32" s="5" t="s">
        <v>29</v>
      </c>
      <c r="B32" s="5" t="s">
        <v>36</v>
      </c>
      <c r="C32" s="6">
        <v>0</v>
      </c>
      <c r="D32" s="6"/>
      <c r="E32" s="6">
        <v>10000000</v>
      </c>
      <c r="F32" s="6">
        <f>+C32-D32+E32</f>
        <v>10000000</v>
      </c>
    </row>
    <row r="33" spans="1:6" ht="14.25">
      <c r="A33" s="21"/>
      <c r="B33" s="22"/>
      <c r="C33" s="10">
        <f>SUM(C31:C32)</f>
        <v>374967479.57</v>
      </c>
      <c r="D33" s="10">
        <f>SUM(D31:D32)</f>
        <v>10000000</v>
      </c>
      <c r="E33" s="10">
        <f>SUM(E31:E32)</f>
        <v>10000000</v>
      </c>
      <c r="F33" s="10">
        <f>SUM(F31:F32)</f>
        <v>374967479.57</v>
      </c>
    </row>
    <row r="34" spans="1:6" ht="14.25">
      <c r="A34" s="7"/>
      <c r="B34" s="8"/>
      <c r="C34" s="8"/>
      <c r="D34" s="8"/>
      <c r="E34" s="8"/>
      <c r="F34" s="8"/>
    </row>
    <row r="35" spans="1:6" ht="14.25">
      <c r="A35" s="23" t="s">
        <v>14</v>
      </c>
      <c r="B35" s="23"/>
      <c r="C35" s="23"/>
      <c r="D35" s="23"/>
      <c r="E35" s="23"/>
      <c r="F35" s="23"/>
    </row>
    <row r="36" spans="1:6" ht="14.25">
      <c r="A36" s="9"/>
      <c r="B36" s="8"/>
      <c r="C36" s="8"/>
      <c r="D36" s="8"/>
      <c r="E36" s="8"/>
      <c r="F36" s="8"/>
    </row>
    <row r="37" spans="1:6" ht="46.5" customHeight="1">
      <c r="A37" s="24" t="s">
        <v>43</v>
      </c>
      <c r="B37" s="24"/>
      <c r="C37" s="24"/>
      <c r="D37" s="24"/>
      <c r="E37" s="24"/>
      <c r="F37" s="24"/>
    </row>
    <row r="38" spans="1:6" ht="14.25">
      <c r="A38" s="9"/>
      <c r="B38" s="8"/>
      <c r="C38" s="8"/>
      <c r="D38" s="8"/>
      <c r="E38" s="8"/>
      <c r="F38" s="8"/>
    </row>
    <row r="39" spans="1:6" ht="14.25">
      <c r="A39" s="9"/>
      <c r="B39" s="9"/>
      <c r="C39" s="9"/>
      <c r="D39" s="9"/>
      <c r="E39" s="9"/>
      <c r="F39" s="9"/>
    </row>
    <row r="40" spans="1:6" ht="14.25">
      <c r="A40" s="9"/>
      <c r="B40" s="9"/>
      <c r="C40" s="9"/>
      <c r="D40" s="9"/>
      <c r="E40" s="9"/>
      <c r="F40" s="9"/>
    </row>
    <row r="41" spans="1:6" ht="14.25">
      <c r="A41" s="9"/>
      <c r="B41" s="9"/>
      <c r="C41" s="9"/>
      <c r="D41" s="9"/>
      <c r="E41" s="9"/>
      <c r="F41" s="9"/>
    </row>
    <row r="42" spans="1:6" ht="14.25">
      <c r="A42" s="9"/>
      <c r="B42" s="9"/>
      <c r="C42" s="9"/>
      <c r="D42" s="9"/>
      <c r="E42" s="9"/>
      <c r="F42" s="9"/>
    </row>
    <row r="43" spans="1:6" ht="25.5">
      <c r="A43" s="17" t="s">
        <v>11</v>
      </c>
      <c r="B43" s="16"/>
      <c r="C43" s="17" t="s">
        <v>22</v>
      </c>
      <c r="D43" s="16"/>
      <c r="E43" s="25" t="s">
        <v>12</v>
      </c>
      <c r="F43" s="25"/>
    </row>
    <row r="44" spans="1:6" ht="14.25">
      <c r="A44" s="16"/>
      <c r="B44" s="16"/>
      <c r="C44" s="16"/>
      <c r="D44" s="16"/>
      <c r="E44" s="16"/>
      <c r="F44" s="16"/>
    </row>
    <row r="45" spans="1:6" ht="14.25">
      <c r="A45" s="16"/>
      <c r="B45" s="16"/>
      <c r="C45" s="16"/>
      <c r="D45" s="16"/>
      <c r="E45" s="16"/>
      <c r="F45" s="16"/>
    </row>
    <row r="46" spans="1:6" ht="14.25">
      <c r="A46" s="13"/>
      <c r="B46" s="13"/>
      <c r="C46" s="13"/>
      <c r="D46" s="13"/>
      <c r="E46" s="13"/>
      <c r="F46" s="13"/>
    </row>
    <row r="47" spans="1:6" ht="14.25">
      <c r="A47" s="13"/>
      <c r="B47" s="13"/>
      <c r="C47" s="13"/>
      <c r="D47" s="13"/>
      <c r="E47" s="13"/>
      <c r="F47" s="13"/>
    </row>
    <row r="48" spans="1:6" ht="14.25">
      <c r="A48" s="13"/>
      <c r="B48" s="13"/>
      <c r="C48" s="13"/>
      <c r="D48" s="13"/>
      <c r="E48" s="13"/>
      <c r="F48" s="13"/>
    </row>
    <row r="49" spans="1:6" ht="14.25">
      <c r="A49" s="25" t="s">
        <v>23</v>
      </c>
      <c r="B49" s="25"/>
      <c r="C49" s="13"/>
      <c r="D49" s="13"/>
      <c r="E49" s="25" t="s">
        <v>13</v>
      </c>
      <c r="F49" s="25"/>
    </row>
    <row r="50" spans="1:6" ht="14.25">
      <c r="A50" s="13"/>
      <c r="B50" s="13"/>
      <c r="C50" s="13"/>
      <c r="D50" s="13"/>
      <c r="E50" s="13"/>
      <c r="F50" s="13"/>
    </row>
  </sheetData>
  <sheetProtection/>
  <mergeCells count="17">
    <mergeCell ref="A37:F37"/>
    <mergeCell ref="A1:F1"/>
    <mergeCell ref="A2:F2"/>
    <mergeCell ref="A3:F3"/>
    <mergeCell ref="A4:F4"/>
    <mergeCell ref="A6:F6"/>
    <mergeCell ref="A12:B12"/>
    <mergeCell ref="A49:B49"/>
    <mergeCell ref="E49:F49"/>
    <mergeCell ref="A14:F14"/>
    <mergeCell ref="A16:F16"/>
    <mergeCell ref="A24:B24"/>
    <mergeCell ref="A26:F26"/>
    <mergeCell ref="A28:F28"/>
    <mergeCell ref="E43:F43"/>
    <mergeCell ref="A35:F35"/>
    <mergeCell ref="A33:B33"/>
  </mergeCells>
  <printOptions/>
  <pageMargins left="0.75" right="0.75" top="1" bottom="1" header="0" footer="0"/>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4.2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 NEW &amp;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Vasquez</dc:creator>
  <cp:keywords/>
  <dc:description/>
  <cp:lastModifiedBy>Rebeca Vasquez</cp:lastModifiedBy>
  <cp:lastPrinted>2015-02-11T14:40:47Z</cp:lastPrinted>
  <dcterms:created xsi:type="dcterms:W3CDTF">2012-01-10T15:15:40Z</dcterms:created>
  <dcterms:modified xsi:type="dcterms:W3CDTF">2015-02-16T21:24:16Z</dcterms:modified>
  <cp:category/>
  <cp:version/>
  <cp:contentType/>
  <cp:contentStatus/>
</cp:coreProperties>
</file>